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4f61c2a314c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bbb5c9308de4789"/>
    <x:sheet xmlns:r="http://schemas.openxmlformats.org/officeDocument/2006/relationships" name="INVOICES" sheetId="2" r:id="R4579a2d90f23469f"/>
    <x:sheet xmlns:r="http://schemas.openxmlformats.org/officeDocument/2006/relationships" name="RECEIPTS" sheetId="3" r:id="R268ca626770c4908"/>
    <x:sheet xmlns:r="http://schemas.openxmlformats.org/officeDocument/2006/relationships" name="CREDIT NOTES" sheetId="4" r:id="R0f2906b66fb04a34"/>
    <x:sheet xmlns:r="http://schemas.openxmlformats.org/officeDocument/2006/relationships" name="INVOICE ANALYSIS" sheetId="5" r:id="R05ecf722d79344fa"/>
    <x:sheet xmlns:r="http://schemas.openxmlformats.org/officeDocument/2006/relationships" name="AGING REPORT" sheetId="6" r:id="Re25e27d283d44355"/>
    <x:sheet xmlns:r="http://schemas.openxmlformats.org/officeDocument/2006/relationships" name="EXCEPTION LOG" sheetId="7" r:id="R6233d4390e5e4b8c"/>
    <x:sheet xmlns:r="http://schemas.openxmlformats.org/officeDocument/2006/relationships" name="FORMULA GUIDE" sheetId="8" r:id="Rd389c8e1f7e240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#,##0.00;[Red](#,##0.00);–"/>
  </x:numFmts>
  <x:fonts count="8">
    <x:font>
      <x:sz val="11"/>
      <x:name val="Carlito"/>
    </x:font>
    <x:font>
      <x:b/>
      <x:sz val="17"/>
      <x:color rgb="FFFFFFFF"/>
      <x:name val="Carlito"/>
    </x:font>
    <x:font>
      <x:sz val="10"/>
      <x:color rgb="FF172A42"/>
      <x:name val="Carlito"/>
    </x:font>
    <x:font>
      <x:b/>
      <x:sz val="17"/>
      <x:color rgb="FFFFFFFF"/>
      <x:name val="Aptos"/>
    </x:font>
    <x:font>
      <x:sz val="10"/>
      <x:color rgb="FF172A42"/>
      <x:name val="Aptos"/>
    </x:font>
    <x:font>
      <x:sz val="11"/>
      <x:name val="Aptos"/>
    </x:font>
    <x:font>
      <x:b/>
      <x:sz val="10"/>
      <x:color rgb="FFFFFFFF"/>
      <x:name val="Aptos"/>
    </x:font>
    <x:font>
      <x:sz val="11"/>
      <x:name val="Consolas"/>
    </x:font>
  </x:fonts>
  <x:fills count="9">
    <x:fill>
      <x:patternFill patternType="none"/>
    </x:fill>
    <x:fill>
      <x:patternFill patternType="gray125"/>
    </x:fill>
    <x:fill>
      <x:patternFill patternType="solid">
        <x:fgColor rgb="FF15283F"/>
      </x:patternFill>
    </x:fill>
    <x:fill>
      <x:patternFill patternType="solid">
        <x:fgColor rgb="FFE9F5F7"/>
      </x:patternFill>
    </x:fill>
    <x:fill>
      <x:patternFill patternType="solid">
        <x:fgColor rgb="FFF2F5F8"/>
      </x:patternFill>
    </x:fill>
    <x:fill>
      <x:patternFill patternType="solid">
        <x:fgColor rgb="FFEEF7FF"/>
      </x:patternFill>
    </x:fill>
    <x:fill>
      <x:patternFill patternType="solid">
        <x:fgColor rgb="FF087E8B"/>
      </x:patternFill>
    </x:fill>
    <x:fill>
      <x:patternFill patternType="solid">
        <x:fgColor rgb="FFFFFFFF"/>
      </x:patternFill>
    </x:fill>
    <x:fill>
      <x:patternFill patternType="solid">
        <x:fgColor rgb="FFFFF2DB"/>
      </x:patternFill>
    </x:fill>
  </x:fills>
  <x:borders count="2">
    <x:border/>
    <x:border/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3" fillId="2" borderId="1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/>
    <x:xf numFmtId="0" fontId="5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200" fontId="4" fillId="5" borderId="0" xfId="0" applyNumberFormat="1" applyFont="1" applyFill="1" applyBorder="1"/>
    <x:xf numFmtId="200" fontId="4" fillId="5" borderId="1" xfId="0" applyNumberFormat="1" applyFont="1" applyFill="1" applyBorder="1"/>
    <x:xf numFmtId="0" fontId="5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vertical="center"/>
    </x:xf>
    <x:xf numFmtId="0" fontId="5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vertical="center"/>
    </x:xf>
    <x:xf numFmtId="0" fontId="5" fillId="7" borderId="0" xfId="0" applyNumberFormat="1" applyFont="1" applyFill="1" applyBorder="1"/>
    <x:xf numFmtId="0" fontId="4" fillId="7" borderId="0" xfId="0" applyNumberFormat="1" applyFont="1" applyFill="1" applyBorder="1"/>
    <x:xf numFmtId="0" fontId="5" fillId="7" borderId="1" xfId="0" applyNumberFormat="1" applyFont="1" applyFill="1" applyBorder="1"/>
    <x:xf numFmtId="0" fontId="4" fillId="7" borderId="1" xfId="0" applyNumberFormat="1" applyFont="1" applyFill="1" applyBorder="1"/>
    <x:xf numFmtId="0" fontId="5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/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/>
    <x:xf numFmtId="200" fontId="5" fillId="0" borderId="1" xfId="0" applyNumberFormat="1" applyFont="1" applyFill="1" applyBorder="1"/>
    <x:xf numFmtId="201" fontId="5" fillId="0" borderId="0" xfId="0" applyNumberFormat="1" applyFont="1" applyFill="1" applyBorder="1"/>
    <x:xf numFmtId="201" fontId="5" fillId="0" borderId="1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201" fontId="5" fillId="5" borderId="0" xfId="0" applyNumberFormat="1" applyFont="1" applyFill="1" applyBorder="1"/>
    <x:xf numFmtId="201" fontId="5" fillId="5" borderId="1" xfId="0" applyNumberFormat="1" applyFont="1" applyFill="1" applyBorder="1"/>
    <x:xf numFmtId="201" fontId="6" fillId="6" borderId="0" xfId="0" applyNumberFormat="1" applyFont="1" applyFill="1" applyBorder="1" applyAlignment="1">
      <x:alignment vertical="center"/>
    </x:xf>
    <x:xf numFmtId="201" fontId="6" fillId="6" borderId="1" xfId="0" applyNumberFormat="1" applyFont="1" applyFill="1" applyBorder="1" applyAlignment="1">
      <x:alignment vertical="center"/>
    </x:xf>
    <x:xf numFmtId="0" fontId="5" fillId="8" borderId="0" xfId="0" applyNumberFormat="1" applyFont="1" applyFill="1" applyBorder="1"/>
    <x:xf numFmtId="0" fontId="4" fillId="8" borderId="0" xfId="0" applyNumberFormat="1" applyFont="1" applyFill="1" applyBorder="1"/>
    <x:xf numFmtId="0" fontId="5" fillId="8" borderId="1" xfId="0" applyNumberFormat="1" applyFont="1" applyFill="1" applyBorder="1"/>
    <x:xf numFmtId="0" fontId="4" fillId="8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ac84dffc94961" /><Relationship Type="http://schemas.openxmlformats.org/officeDocument/2006/relationships/theme" Target="/xl/theme/theme1.xml" Id="R8c3f601f2ae3479f" /><Relationship Type="http://schemas.openxmlformats.org/officeDocument/2006/relationships/sharedStrings" Target="/xl/sharedStrings.xml" Id="R9fd054b988354593" /><Relationship Type="http://schemas.openxmlformats.org/officeDocument/2006/relationships/worksheet" Target="/xl/worksheets/sheet1.xml" Id="Rbbbb5c9308de4789" /><Relationship Type="http://schemas.openxmlformats.org/officeDocument/2006/relationships/worksheet" Target="/xl/worksheets/sheet2.xml" Id="R4579a2d90f23469f" /><Relationship Type="http://schemas.openxmlformats.org/officeDocument/2006/relationships/worksheet" Target="/xl/worksheets/sheet3.xml" Id="R268ca626770c4908" /><Relationship Type="http://schemas.openxmlformats.org/officeDocument/2006/relationships/worksheet" Target="/xl/worksheets/sheet4.xml" Id="R0f2906b66fb04a34" /><Relationship Type="http://schemas.openxmlformats.org/officeDocument/2006/relationships/worksheet" Target="/xl/worksheets/sheet5.xml" Id="R05ecf722d79344fa" /><Relationship Type="http://schemas.openxmlformats.org/officeDocument/2006/relationships/worksheet" Target="/xl/worksheets/sheet6.xml" Id="Re25e27d283d44355" /><Relationship Type="http://schemas.openxmlformats.org/officeDocument/2006/relationships/worksheet" Target="/xl/worksheets/sheet7.xml" Id="R6233d4390e5e4b8c" /><Relationship Type="http://schemas.openxmlformats.org/officeDocument/2006/relationships/worksheet" Target="/xl/worksheets/sheet8.xml" Id="Rd389c8e1f7e240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6" hidden="0" customWidth="1"/>
    <x:col min="3" max="3" width="22" hidden="0" customWidth="1"/>
    <x:col min="4" max="4" width="19" hidden="0" customWidth="1"/>
    <x:col min="5" max="5" width="19" hidden="0" customWidth="1"/>
    <x:col min="6" max="6" width="19" hidden="0" customWidth="1"/>
    <x:col min="7" max="7" width="16" hidden="0" customWidth="1"/>
    <x:col min="8" max="8" width="16" hidden="0" customWidth="1"/>
  </x:cols>
  <x:sheetData>
    <x:row r="1" ht="37" customHeight="1">
      <x:c r="A1" s="14" t="str">
        <x:v>MODULE 04  |  ACCOUNTS RECEIVABLE AGING  |  STARTER</x:v>
      </x:c>
      <x:c r="B1" s="14"/>
      <x:c r="C1" s="14"/>
      <x:c r="D1" s="14"/>
      <x:c r="E1" s="14"/>
      <x:c r="F1" s="14"/>
      <x:c r="G1" s="14"/>
      <x:c r="H1" s="14"/>
    </x:row>
    <x:row r="2" ht="26" customHeight="1">
      <x:c r="A2" s="15" t="str">
        <x:v>Northstar Supplies Ltd.  •  Fictional month-end training case, all amounts USD</x:v>
      </x:c>
      <x:c r="B2" s="15"/>
      <x:c r="C2" s="15"/>
      <x:c r="D2" s="15"/>
      <x:c r="E2" s="15"/>
      <x:c r="F2" s="15"/>
      <x:c r="G2" s="15"/>
      <x:c r="H2" s="15"/>
    </x:row>
    <x:row r="3">
      <x:c r="A3" s="16"/>
      <x:c r="B3" s="16"/>
      <x:c r="C3" s="16"/>
      <x:c r="D3" s="16"/>
      <x:c r="E3" s="16"/>
      <x:c r="F3" s="16"/>
      <x:c r="G3" s="16"/>
      <x:c r="H3" s="16"/>
    </x:row>
    <x:row r="4">
      <x:c r="A4" s="16"/>
      <x:c r="B4" s="16"/>
      <x:c r="C4" s="16"/>
      <x:c r="D4" s="16"/>
      <x:c r="E4" s="16"/>
      <x:c r="F4" s="16"/>
      <x:c r="G4" s="16"/>
      <x:c r="H4" s="16"/>
    </x:row>
    <x:row r="5">
      <x:c r="A5" s="16" t="str">
        <x:v>Reporting date</x:v>
      </x:c>
      <x:c r="B5" s="16"/>
      <x:c r="C5" s="16"/>
      <x:c r="D5" s="16"/>
      <x:c r="E5" s="16"/>
      <x:c r="F5" s="16"/>
      <x:c r="G5" s="16"/>
      <x:c r="H5" s="16"/>
    </x:row>
    <x:row r="6" ht="23" customHeight="1">
      <x:c r="A6" s="21" t="str">
        <x:v>As-of date</x:v>
      </x:c>
      <x:c r="B6" s="26" t="n">
        <x:v>46295</x:v>
      </x:c>
      <x:c r="C6" s="16"/>
      <x:c r="D6" s="16"/>
      <x:c r="E6" s="16"/>
      <x:c r="F6" s="16"/>
      <x:c r="G6" s="16"/>
      <x:c r="H6" s="16"/>
    </x:row>
    <x:row r="7" ht="23" customHeight="1">
      <x:c r="A7" s="21" t="str">
        <x:v>Currency</x:v>
      </x:c>
      <x:c r="B7" s="21" t="str">
        <x:v>USD</x:v>
      </x:c>
      <x:c r="C7" s="16"/>
      <x:c r="D7" s="16"/>
      <x:c r="E7" s="16"/>
      <x:c r="F7" s="16"/>
      <x:c r="G7" s="16"/>
      <x:c r="H7" s="16"/>
    </x:row>
    <x:row r="8">
      <x:c r="A8" s="16"/>
      <x:c r="B8" s="16"/>
      <x:c r="C8" s="16"/>
      <x:c r="D8" s="16"/>
      <x:c r="E8" s="16"/>
      <x:c r="F8" s="16"/>
      <x:c r="G8" s="16"/>
      <x:c r="H8" s="16"/>
    </x:row>
    <x:row r="9" ht="25" customHeight="1">
      <x:c r="A9" s="30" t="str">
        <x:v>YOUR MISSION</x:v>
      </x:c>
      <x:c r="B9" s="30"/>
      <x:c r="C9" s="30"/>
      <x:c r="D9" s="30"/>
      <x:c r="E9" s="30"/>
      <x:c r="F9" s="30"/>
      <x:c r="G9" s="30"/>
      <x:c r="H9" s="30"/>
    </x:row>
    <x:row r="10" ht="27" customHeight="1">
      <x:c r="A10" s="21" t="str">
        <x:v>01.  Prepare an aged accounts receivable report at 30 September 2026.</x:v>
      </x:c>
      <x:c r="B10" s="21"/>
      <x:c r="C10" s="21"/>
      <x:c r="D10" s="21"/>
      <x:c r="E10" s="21"/>
      <x:c r="F10" s="21"/>
      <x:c r="G10" s="21"/>
      <x:c r="H10" s="21"/>
    </x:row>
    <x:row r="11" ht="27" customHeight="1">
      <x:c r="A11" s="35" t="str">
        <x:v>02.  Investigate receipts, credit notes and credit balances before calculating aging.</x:v>
      </x:c>
      <x:c r="B11" s="35"/>
      <x:c r="C11" s="35"/>
      <x:c r="D11" s="35"/>
      <x:c r="E11" s="35"/>
      <x:c r="F11" s="35"/>
      <x:c r="G11" s="35"/>
      <x:c r="H11" s="35"/>
    </x:row>
    <x:row r="12" ht="27" customHeight="1">
      <x:c r="A12" s="21" t="str">
        <x:v>03.  Age ONLY positive unpaid invoice balances by DAYS PAST DUE.</x:v>
      </x:c>
      <x:c r="B12" s="21"/>
      <x:c r="C12" s="21"/>
      <x:c r="D12" s="21"/>
      <x:c r="E12" s="21"/>
      <x:c r="F12" s="21"/>
      <x:c r="G12" s="21"/>
      <x:c r="H12" s="21"/>
    </x:row>
    <x:row r="13" ht="27" customHeight="1">
      <x:c r="A13" s="35" t="str">
        <x:v>04.  Reconcile gross aged receivables, credit balances and net AR.</x:v>
      </x:c>
      <x:c r="B13" s="35"/>
      <x:c r="C13" s="35"/>
      <x:c r="D13" s="35"/>
      <x:c r="E13" s="35"/>
      <x:c r="F13" s="35"/>
      <x:c r="G13" s="35"/>
      <x:c r="H13" s="35"/>
    </x:row>
    <x:row r="14" ht="27" customHeight="1">
      <x:c r="A14" s="21" t="str">
        <x:v>05.  Deliver a short finance-manager note: totals, exceptions, recommended follow-up.</x:v>
      </x:c>
      <x:c r="B14" s="21"/>
      <x:c r="C14" s="21"/>
      <x:c r="D14" s="21"/>
      <x:c r="E14" s="21"/>
      <x:c r="F14" s="21"/>
      <x:c r="G14" s="21"/>
      <x:c r="H14" s="21"/>
    </x:row>
    <x:row r="15">
      <x:c r="A15" s="16"/>
      <x:c r="B15" s="16"/>
      <x:c r="C15" s="16"/>
      <x:c r="D15" s="16"/>
      <x:c r="E15" s="16"/>
      <x:c r="F15" s="16"/>
      <x:c r="G15" s="16"/>
      <x:c r="H15" s="16"/>
    </x:row>
    <x:row r="16">
      <x:c r="A16" s="16"/>
      <x:c r="B16" s="16"/>
      <x:c r="C16" s="16"/>
      <x:c r="D16" s="16"/>
      <x:c r="E16" s="16"/>
      <x:c r="F16" s="16"/>
      <x:c r="G16" s="16"/>
      <x:c r="H16" s="16"/>
    </x:row>
    <x:row r="17" ht="25" customHeight="1">
      <x:c r="A17" s="30" t="str">
        <x:v>SOURCE DATA &amp; WORKFLOW</x:v>
      </x:c>
      <x:c r="B17" s="30"/>
      <x:c r="C17" s="30"/>
      <x:c r="D17" s="30"/>
      <x:c r="E17" s="30"/>
      <x:c r="F17" s="30"/>
      <x:c r="G17" s="30"/>
      <x:c r="H17" s="30"/>
    </x:row>
    <x:row r="18" ht="24" customHeight="1">
      <x:c r="A18" s="35" t="str">
        <x:v>INVOICES: 48 invoices; each has a customer ID, due date and invoiced value.</x:v>
      </x:c>
      <x:c r="B18" s="35"/>
      <x:c r="C18" s="35"/>
      <x:c r="D18" s="35"/>
      <x:c r="E18" s="35"/>
      <x:c r="F18" s="35"/>
      <x:c r="G18" s="35"/>
      <x:c r="H18" s="35"/>
    </x:row>
    <x:row r="19" ht="24" customHeight="1">
      <x:c r="A19" s="21" t="str">
        <x:v>RECEIPTS: raw import; includes a duplicate export row, post-cutoff cash and unmatched references.</x:v>
      </x:c>
      <x:c r="B19" s="21"/>
      <x:c r="C19" s="21"/>
      <x:c r="D19" s="21"/>
      <x:c r="E19" s="21"/>
      <x:c r="F19" s="21"/>
      <x:c r="G19" s="21"/>
      <x:c r="H19" s="21"/>
    </x:row>
    <x:row r="20" ht="24" customHeight="1">
      <x:c r="A20" s="35" t="str">
        <x:v>CREDIT NOTES: credits to invoices; some must be excluded pending investigation.</x:v>
      </x:c>
      <x:c r="B20" s="35"/>
      <x:c r="C20" s="35"/>
      <x:c r="D20" s="35"/>
      <x:c r="E20" s="35"/>
      <x:c r="F20" s="35"/>
      <x:c r="G20" s="35"/>
      <x:c r="H20" s="35"/>
    </x:row>
    <x:row r="21" ht="24" customHeight="1">
      <x:c r="A21" s="21" t="str">
        <x:v>INVOICE ANALYSIS: work out eligible receipts, credits, open balances and aging buckets.</x:v>
      </x:c>
      <x:c r="B21" s="21"/>
      <x:c r="C21" s="21"/>
      <x:c r="D21" s="21"/>
      <x:c r="E21" s="21"/>
      <x:c r="F21" s="21"/>
      <x:c r="G21" s="21"/>
      <x:c r="H21" s="21"/>
    </x:row>
    <x:row r="22" ht="24" customHeight="1">
      <x:c r="A22" s="35" t="str">
        <x:v>AGING REPORT: summarize open positive balances and reconcile credit balances.</x:v>
      </x:c>
      <x:c r="B22" s="35"/>
      <x:c r="C22" s="35"/>
      <x:c r="D22" s="35"/>
      <x:c r="E22" s="35"/>
      <x:c r="F22" s="35"/>
      <x:c r="G22" s="35"/>
      <x:c r="H22" s="35"/>
    </x:row>
    <x:row r="23" ht="24" customHeight="1">
      <x:c r="A23" s="21" t="str">
        <x:v>EXCEPTION LOG: explain anything excluded or requiring manual investigation.</x:v>
      </x:c>
      <x:c r="B23" s="21"/>
      <x:c r="C23" s="21"/>
      <x:c r="D23" s="21"/>
      <x:c r="E23" s="21"/>
      <x:c r="F23" s="21"/>
      <x:c r="G23" s="21"/>
      <x:c r="H23" s="21"/>
    </x:row>
    <x:row r="24" ht="24" customHeight="1">
      <x:c r="A24" s="35" t="str">
        <x:v>FORMULA GUIDE: optional syntax hints; the worked solution is a separate file.</x:v>
      </x:c>
      <x:c r="B24" s="35"/>
      <x:c r="C24" s="35"/>
      <x:c r="D24" s="35"/>
      <x:c r="E24" s="35"/>
      <x:c r="F24" s="35"/>
      <x:c r="G24" s="35"/>
      <x:c r="H24" s="35"/>
    </x:row>
    <x:row r="25">
      <x:c r="A25" s="16"/>
      <x:c r="B25" s="16"/>
      <x:c r="C25" s="16"/>
      <x:c r="D25" s="16"/>
      <x:c r="E25" s="16"/>
      <x:c r="F25" s="16"/>
      <x:c r="G25" s="16"/>
      <x:c r="H25" s="16"/>
    </x:row>
    <x:row r="26">
      <x:c r="A26" s="16"/>
      <x:c r="B26" s="16"/>
      <x:c r="C26" s="16"/>
      <x:c r="D26" s="16"/>
      <x:c r="E26" s="16"/>
      <x:c r="F26" s="16"/>
      <x:c r="G26" s="16"/>
      <x:c r="H26" s="16"/>
    </x:row>
    <x:row r="27" ht="25" customHeight="1">
      <x:c r="A27" s="30" t="str">
        <x:v>HOW TO USE THE TWO FILES</x:v>
      </x:c>
      <x:c r="B27" s="30"/>
      <x:c r="C27" s="30"/>
      <x:c r="D27" s="30"/>
      <x:c r="E27" s="30"/>
      <x:c r="F27" s="30"/>
      <x:c r="G27" s="30"/>
      <x:c r="H27" s="30"/>
    </x:row>
    <x:row r="28" ht="29" customHeight="1">
      <x:c r="A28" s="16" t="str">
        <x:v>STARTER: enter formulas / statuses in pale-blue calculation cells; create your summary and investigation log.</x:v>
      </x:c>
      <x:c r="B28" s="16"/>
      <x:c r="C28" s="16"/>
      <x:c r="D28" s="16"/>
      <x:c r="E28" s="16"/>
      <x:c r="F28" s="16"/>
      <x:c r="G28" s="16"/>
      <x:c r="H28" s="16"/>
    </x:row>
    <x:row r="29" ht="29" customHeight="1">
      <x:c r="A29" s="16" t="str">
        <x:v>SOLUTION: compare the actual formulas, review flags, aging, and documented exception decisions.</x:v>
      </x:c>
      <x:c r="B29" s="16"/>
      <x:c r="C29" s="16"/>
      <x:c r="D29" s="16"/>
      <x:c r="E29" s="16"/>
      <x:c r="F29" s="16"/>
      <x:c r="G29" s="16"/>
      <x:c r="H29" s="16"/>
    </x:row>
    <x:row r="30">
      <x:c r="A30" s="16"/>
      <x:c r="B30" s="16"/>
      <x:c r="C30" s="16"/>
      <x:c r="D30" s="16"/>
      <x:c r="E30" s="16"/>
      <x:c r="F30" s="16"/>
      <x:c r="G30" s="16"/>
      <x:c r="H30" s="16"/>
    </x:row>
    <x:row r="31" ht="29" customHeight="1">
      <x:c r="A31" s="16" t="str">
        <x:v>The source exports are deliberately fictional. Do not treat them as audited accounting records.</x:v>
      </x:c>
      <x:c r="B31" s="16"/>
      <x:c r="C31" s="16"/>
      <x:c r="D31" s="16"/>
      <x:c r="E31" s="16"/>
      <x:c r="F31" s="16"/>
      <x:c r="G31" s="16"/>
      <x:c r="H31" s="16"/>
    </x:row>
    <x:row r="32">
      <x:c r="A32" s="16"/>
      <x:c r="B32" s="16"/>
      <x:c r="C32" s="16"/>
      <x:c r="D32" s="16"/>
      <x:c r="E32" s="16"/>
      <x:c r="F32" s="16"/>
      <x:c r="G32" s="16"/>
      <x:c r="H32" s="16"/>
    </x:row>
    <x:row r="33">
      <x:c r="A33" s="16"/>
      <x:c r="B33" s="16"/>
      <x:c r="C33" s="16"/>
      <x:c r="D33" s="16"/>
      <x:c r="E33" s="16"/>
      <x:c r="F33" s="16"/>
      <x:c r="G33" s="16"/>
      <x:c r="H33" s="16"/>
    </x:row>
    <x:row r="34">
      <x:c r="A34" s="16"/>
      <x:c r="B34" s="16"/>
      <x:c r="C34" s="16"/>
      <x:c r="D34" s="16"/>
      <x:c r="E34" s="16"/>
      <x:c r="F34" s="16"/>
      <x:c r="G34" s="16"/>
      <x:c r="H34" s="16"/>
    </x:row>
    <x:row r="35">
      <x:c r="A35" s="16"/>
      <x:c r="B35" s="16"/>
      <x:c r="C35" s="16"/>
      <x:c r="D35" s="16"/>
      <x:c r="E35" s="16"/>
      <x:c r="F35" s="16"/>
      <x:c r="G35" s="16"/>
      <x:c r="H35" s="16"/>
    </x:row>
    <x:row r="36">
      <x:c r="A36" s="16"/>
      <x:c r="B36" s="16"/>
      <x:c r="C36" s="16"/>
      <x:c r="D36" s="16"/>
      <x:c r="E36" s="16"/>
      <x:c r="F36" s="16"/>
      <x:c r="G36" s="16"/>
      <x:c r="H36" s="16"/>
    </x:row>
    <x:row r="37">
      <x:c r="A37" s="16"/>
      <x:c r="B37" s="16"/>
      <x:c r="C37" s="16"/>
      <x:c r="D37" s="16"/>
      <x:c r="E37" s="16"/>
      <x:c r="F37" s="16"/>
      <x:c r="G37" s="16"/>
      <x:c r="H37" s="16"/>
    </x:row>
    <x:row r="38">
      <x:c r="A38" s="16"/>
      <x:c r="B38" s="16"/>
      <x:c r="C38" s="16"/>
      <x:c r="D38" s="16"/>
      <x:c r="E38" s="16"/>
      <x:c r="F38" s="16"/>
      <x:c r="G38" s="16"/>
      <x:c r="H38" s="16"/>
    </x:row>
    <x:row r="39">
      <x:c r="A39" s="16"/>
      <x:c r="B39" s="16"/>
      <x:c r="C39" s="16"/>
      <x:c r="D39" s="16"/>
      <x:c r="E39" s="16"/>
      <x:c r="F39" s="16"/>
      <x:c r="G39" s="16"/>
      <x:c r="H39" s="16"/>
    </x:row>
    <x:row r="40">
      <x:c r="A40" s="16"/>
      <x:c r="B40" s="16"/>
      <x:c r="C40" s="16"/>
      <x:c r="D40" s="16"/>
      <x:c r="E40" s="16"/>
      <x:c r="F40" s="16"/>
      <x:c r="G40" s="16"/>
      <x:c r="H40" s="16"/>
    </x:row>
    <x:row r="41">
      <x:c r="A41" s="16"/>
      <x:c r="B41" s="16"/>
      <x:c r="C41" s="16"/>
      <x:c r="D41" s="16"/>
      <x:c r="E41" s="16"/>
      <x:c r="F41" s="16"/>
      <x:c r="G41" s="16"/>
      <x:c r="H41" s="16"/>
    </x:row>
    <x:row r="42">
      <x:c r="A42" s="16"/>
      <x:c r="B42" s="16"/>
      <x:c r="C42" s="16"/>
      <x:c r="D42" s="16"/>
      <x:c r="E42" s="16"/>
      <x:c r="F42" s="16"/>
      <x:c r="G42" s="16"/>
      <x:c r="H42" s="16"/>
    </x:row>
    <x:row r="43">
      <x:c r="A43" s="16"/>
      <x:c r="B43" s="16"/>
      <x:c r="C43" s="16"/>
      <x:c r="D43" s="16"/>
      <x:c r="E43" s="16"/>
      <x:c r="F43" s="16"/>
      <x:c r="G43" s="16"/>
      <x:c r="H43" s="16"/>
    </x:row>
    <x:row r="44">
      <x:c r="A44" s="16"/>
      <x:c r="B44" s="16"/>
      <x:c r="C44" s="16"/>
      <x:c r="D44" s="16"/>
      <x:c r="E44" s="16"/>
      <x:c r="F44" s="16"/>
      <x:c r="G44" s="16"/>
      <x:c r="H44" s="16"/>
    </x:row>
    <x:row r="45">
      <x:c r="A45" s="16"/>
      <x:c r="B45" s="16"/>
      <x:c r="C45" s="16"/>
      <x:c r="D45" s="16"/>
      <x:c r="E45" s="16"/>
      <x:c r="F45" s="16"/>
      <x:c r="G45" s="16"/>
      <x:c r="H45" s="16"/>
    </x:row>
    <x:row r="46">
      <x:c r="A46" s="16"/>
      <x:c r="B46" s="16"/>
      <x:c r="C46" s="16"/>
      <x:c r="D46" s="16"/>
      <x:c r="E46" s="16"/>
      <x:c r="F46" s="16"/>
      <x:c r="G46" s="16"/>
      <x:c r="H46" s="16"/>
    </x:row>
    <x:row r="47">
      <x:c r="A47" s="16"/>
      <x:c r="B47" s="16"/>
      <x:c r="C47" s="16"/>
      <x:c r="D47" s="16"/>
      <x:c r="E47" s="16"/>
      <x:c r="F47" s="16"/>
      <x:c r="G47" s="16"/>
      <x:c r="H47" s="16"/>
    </x:row>
    <x:row r="48">
      <x:c r="A48" s="16"/>
      <x:c r="B48" s="16"/>
      <x:c r="C48" s="16"/>
      <x:c r="D48" s="16"/>
      <x:c r="E48" s="16"/>
      <x:c r="F48" s="16"/>
      <x:c r="G48" s="16"/>
      <x:c r="H48" s="16"/>
    </x:row>
    <x:row r="49">
      <x:c r="A49" s="16"/>
      <x:c r="B49" s="16"/>
      <x:c r="C49" s="16"/>
      <x:c r="D49" s="16"/>
      <x:c r="E49" s="16"/>
      <x:c r="F49" s="16"/>
      <x:c r="G49" s="16"/>
      <x:c r="H49" s="16"/>
    </x:row>
    <x:row r="50">
      <x:c r="A50" s="16"/>
      <x:c r="B50" s="16"/>
      <x:c r="C50" s="16"/>
      <x:c r="D50" s="16"/>
      <x:c r="E50" s="16"/>
      <x:c r="F50" s="16"/>
      <x:c r="G50" s="16"/>
      <x:c r="H50" s="16"/>
    </x:row>
    <x:row r="51">
      <x:c r="A51" s="16"/>
      <x:c r="B51" s="16"/>
      <x:c r="C51" s="16"/>
      <x:c r="D51" s="16"/>
      <x:c r="E51" s="16"/>
      <x:c r="F51" s="16"/>
      <x:c r="G51" s="16"/>
      <x:c r="H51" s="16"/>
    </x:row>
    <x:row r="52">
      <x:c r="A52" s="16"/>
      <x:c r="B52" s="16"/>
      <x:c r="C52" s="16"/>
      <x:c r="D52" s="16"/>
      <x:c r="E52" s="16"/>
      <x:c r="F52" s="16"/>
      <x:c r="G52" s="16"/>
      <x:c r="H52" s="16"/>
    </x:row>
    <x:row r="53">
      <x:c r="A53" s="16"/>
      <x:c r="B53" s="16"/>
      <x:c r="C53" s="16"/>
      <x:c r="D53" s="16"/>
      <x:c r="E53" s="16"/>
      <x:c r="F53" s="16"/>
      <x:c r="G53" s="16"/>
      <x:c r="H53" s="16"/>
    </x:row>
    <x:row r="54">
      <x:c r="A54" s="16"/>
      <x:c r="B54" s="16"/>
      <x:c r="C54" s="16"/>
      <x:c r="D54" s="16"/>
      <x:c r="E54" s="16"/>
      <x:c r="F54" s="16"/>
      <x:c r="G54" s="16"/>
      <x:c r="H54" s="16"/>
    </x:row>
    <x:row r="55">
      <x:c r="A55" s="16"/>
      <x:c r="B55" s="16"/>
      <x:c r="C55" s="16"/>
      <x:c r="D55" s="16"/>
      <x:c r="E55" s="16"/>
      <x:c r="F55" s="16"/>
      <x:c r="G55" s="16"/>
      <x:c r="H55" s="16"/>
    </x:row>
    <x:row r="56">
      <x:c r="A56" s="16"/>
      <x:c r="B56" s="16"/>
      <x:c r="C56" s="16"/>
      <x:c r="D56" s="16"/>
      <x:c r="E56" s="16"/>
      <x:c r="F56" s="16"/>
      <x:c r="G56" s="16"/>
      <x:c r="H56" s="16"/>
    </x:row>
    <x:row r="57">
      <x:c r="A57" s="16"/>
      <x:c r="B57" s="16"/>
      <x:c r="C57" s="16"/>
      <x:c r="D57" s="16"/>
      <x:c r="E57" s="16"/>
      <x:c r="F57" s="16"/>
      <x:c r="G57" s="16"/>
      <x:c r="H57" s="16"/>
    </x:row>
    <x:row r="58">
      <x:c r="A58" s="16"/>
      <x:c r="B58" s="16"/>
      <x:c r="C58" s="16"/>
      <x:c r="D58" s="16"/>
      <x:c r="E58" s="16"/>
      <x:c r="F58" s="16"/>
      <x:c r="G58" s="16"/>
      <x:c r="H58" s="16"/>
    </x:row>
    <x:row r="59">
      <x:c r="A59" s="16"/>
      <x:c r="B59" s="16"/>
      <x:c r="C59" s="16"/>
      <x:c r="D59" s="16"/>
      <x:c r="E59" s="16"/>
      <x:c r="F59" s="16"/>
      <x:c r="G59" s="16"/>
      <x:c r="H59" s="16"/>
    </x:row>
    <x:row r="60">
      <x:c r="A60" s="16"/>
      <x:c r="B60" s="16"/>
      <x:c r="C60" s="16"/>
      <x:c r="D60" s="16"/>
      <x:c r="E60" s="16"/>
      <x:c r="F60" s="16"/>
      <x:c r="G60" s="16"/>
      <x:c r="H60" s="16"/>
    </x:row>
    <x:row r="61">
      <x:c r="A61" s="16"/>
      <x:c r="B61" s="16"/>
      <x:c r="C61" s="16"/>
      <x:c r="D61" s="16"/>
      <x:c r="E61" s="16"/>
      <x:c r="F61" s="16"/>
      <x:c r="G61" s="16"/>
      <x:c r="H61" s="16"/>
    </x:row>
    <x:row r="62">
      <x:c r="A62" s="16"/>
      <x:c r="B62" s="16"/>
      <x:c r="C62" s="16"/>
      <x:c r="D62" s="16"/>
      <x:c r="E62" s="16"/>
      <x:c r="F62" s="16"/>
      <x:c r="G62" s="16"/>
      <x:c r="H62" s="16"/>
    </x:row>
    <x:row r="63">
      <x:c r="A63" s="16"/>
      <x:c r="B63" s="16"/>
      <x:c r="C63" s="16"/>
      <x:c r="D63" s="16"/>
      <x:c r="E63" s="16"/>
      <x:c r="F63" s="16"/>
      <x:c r="G63" s="16"/>
      <x:c r="H63" s="16"/>
    </x:row>
    <x:row r="64">
      <x:c r="A64" s="16"/>
      <x:c r="B64" s="16"/>
      <x:c r="C64" s="16"/>
      <x:c r="D64" s="16"/>
      <x:c r="E64" s="16"/>
      <x:c r="F64" s="16"/>
      <x:c r="G64" s="16"/>
      <x:c r="H64" s="16"/>
    </x:row>
    <x:row r="65">
      <x:c r="A65" s="16"/>
      <x:c r="B65" s="16"/>
      <x:c r="C65" s="16"/>
      <x:c r="D65" s="16"/>
      <x:c r="E65" s="16"/>
      <x:c r="F65" s="16"/>
      <x:c r="G65" s="16"/>
      <x:c r="H65" s="16"/>
    </x:row>
    <x:row r="66">
      <x:c r="A66" s="16"/>
      <x:c r="B66" s="16"/>
      <x:c r="C66" s="16"/>
      <x:c r="D66" s="16"/>
      <x:c r="E66" s="16"/>
      <x:c r="F66" s="16"/>
      <x:c r="G66" s="16"/>
      <x:c r="H66" s="16"/>
    </x:row>
    <x:row r="67">
      <x:c r="A67" s="16"/>
      <x:c r="B67" s="16"/>
      <x:c r="C67" s="16"/>
      <x:c r="D67" s="16"/>
      <x:c r="E67" s="16"/>
      <x:c r="F67" s="16"/>
      <x:c r="G67" s="16"/>
      <x:c r="H67" s="16"/>
    </x:row>
    <x:row r="68">
      <x:c r="A68" s="16"/>
      <x:c r="B68" s="16"/>
      <x:c r="C68" s="16"/>
      <x:c r="D68" s="16"/>
      <x:c r="E68" s="16"/>
      <x:c r="F68" s="16"/>
      <x:c r="G68" s="16"/>
      <x:c r="H68" s="16"/>
    </x:row>
    <x:row r="69">
      <x:c r="A69" s="16"/>
      <x:c r="B69" s="16"/>
      <x:c r="C69" s="16"/>
      <x:c r="D69" s="16"/>
      <x:c r="E69" s="16"/>
      <x:c r="F69" s="16"/>
      <x:c r="G69" s="16"/>
      <x:c r="H69" s="16"/>
    </x:row>
    <x:row r="70">
      <x:c r="A70" s="16"/>
      <x:c r="B70" s="16"/>
      <x:c r="C70" s="16"/>
      <x:c r="D70" s="16"/>
      <x:c r="E70" s="16"/>
      <x:c r="F70" s="16"/>
      <x:c r="G70" s="16"/>
      <x:c r="H70" s="16"/>
    </x:row>
  </x:sheetData>
  <x:mergeCells>
    <x:mergeCell ref="A1:H1"/>
    <x:mergeCell ref="A2:H2"/>
    <x:mergeCell ref="A9:H9"/>
    <x:mergeCell ref="A10:H10"/>
    <x:mergeCell ref="A11:H11"/>
    <x:mergeCell ref="A12:H12"/>
    <x:mergeCell ref="A13:H13"/>
    <x:mergeCell ref="A14:H14"/>
    <x:mergeCell ref="A17:H17"/>
    <x:mergeCell ref="A18:H18"/>
    <x:mergeCell ref="A19:H19"/>
    <x:mergeCell ref="A20:H20"/>
    <x:mergeCell ref="A21:H21"/>
    <x:mergeCell ref="A22:H22"/>
    <x:mergeCell ref="A23:H23"/>
    <x:mergeCell ref="A24:H24"/>
    <x:mergeCell ref="A27:H27"/>
    <x:mergeCell ref="A28:H28"/>
    <x:mergeCell ref="A29:H29"/>
    <x:mergeCell ref="A31:H3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17" hidden="0" customWidth="1"/>
    <x:col min="3" max="3" width="29" hidden="0" customWidth="1"/>
    <x:col min="4" max="4" width="18" hidden="0" customWidth="1"/>
    <x:col min="5" max="5" width="18" hidden="0" customWidth="1"/>
    <x:col min="6" max="6" width="18" hidden="0" customWidth="1"/>
    <x:col min="7" max="7" width="24" hidden="0" customWidth="1"/>
    <x:col min="8" max="8" width="25" hidden="0" customWidth="1"/>
  </x:cols>
  <x:sheetData>
    <x:row r="1" ht="37" customHeight="1">
      <x:c r="A1" s="14" t="str">
        <x:v>SOURCE 01  |  INVOICE LEDGER</x:v>
      </x:c>
      <x:c r="B1" s="14"/>
      <x:c r="C1" s="14"/>
      <x:c r="D1" s="14"/>
      <x:c r="E1" s="14"/>
      <x:c r="F1" s="14"/>
      <x:c r="G1" s="14"/>
      <x:c r="H1" s="14"/>
    </x:row>
    <x:row r="2" ht="26" customHeight="1">
      <x:c r="A2" s="15" t="str">
        <x:v>Original receivables register — do not overwrite this source extract.</x:v>
      </x:c>
      <x:c r="B2" s="15"/>
      <x:c r="C2" s="15"/>
      <x:c r="D2" s="15"/>
      <x:c r="E2" s="15"/>
      <x:c r="F2" s="15"/>
      <x:c r="G2" s="15"/>
      <x:c r="H2" s="15"/>
    </x:row>
    <x:row r="3">
      <x:c r="A3" s="16"/>
      <x:c r="B3" s="16"/>
      <x:c r="C3" s="16"/>
      <x:c r="D3" s="16"/>
      <x:c r="E3" s="16"/>
      <x:c r="F3" s="16"/>
      <x:c r="G3" s="16"/>
      <x:c r="H3" s="16"/>
    </x:row>
    <x:row r="4">
      <x:c r="A4" s="16"/>
      <x:c r="B4" s="16"/>
      <x:c r="C4" s="16"/>
      <x:c r="D4" s="16"/>
      <x:c r="E4" s="16"/>
      <x:c r="F4" s="16"/>
      <x:c r="G4" s="16"/>
      <x:c r="H4" s="16"/>
    </x:row>
    <x:row r="5" ht="29" customHeight="1">
      <x:c r="A5" s="41" t="str">
        <x:v>Invoice ID</x:v>
      </x:c>
      <x:c r="B5" s="41" t="str">
        <x:v>Customer ID</x:v>
      </x:c>
      <x:c r="C5" s="41" t="str">
        <x:v>Customer name</x:v>
      </x:c>
      <x:c r="D5" s="41" t="str">
        <x:v>Invoice date</x:v>
      </x:c>
      <x:c r="E5" s="41" t="str">
        <x:v>Net terms (days)</x:v>
      </x:c>
      <x:c r="F5" s="41" t="str">
        <x:v>Due date</x:v>
      </x:c>
      <x:c r="G5" s="41" t="str">
        <x:v>Invoice amount (USD)</x:v>
      </x:c>
      <x:c r="H5" s="41" t="str">
        <x:v>Description</x:v>
      </x:c>
    </x:row>
    <x:row r="6">
      <x:c r="A6" s="16" t="str">
        <x:v>INV-26-030</x:v>
      </x:c>
      <x:c r="B6" s="16" t="str">
        <x:v>C006</x:v>
      </x:c>
      <x:c r="C6" s="16" t="str">
        <x:v>Lumen Office Group</x:v>
      </x:c>
      <x:c r="D6" s="46" t="n">
        <x:v>46279</x:v>
      </x:c>
      <x:c r="E6" s="16" t="n">
        <x:v>45</x:v>
      </x:c>
      <x:c r="F6" s="46" t="n">
        <x:v>46324</x:v>
      </x:c>
      <x:c r="G6" s="48" t="n">
        <x:v>5012.75</x:v>
      </x:c>
      <x:c r="H6" s="16" t="str">
        <x:v>Office supplies</x:v>
      </x:c>
    </x:row>
    <x:row r="7">
      <x:c r="A7" s="16" t="str">
        <x:v>INV-26-029</x:v>
      </x:c>
      <x:c r="B7" s="16" t="str">
        <x:v>C005</x:v>
      </x:c>
      <x:c r="C7" s="16" t="str">
        <x:v>Solstice Foods Inc</x:v>
      </x:c>
      <x:c r="D7" s="46" t="n">
        <x:v>46130</x:v>
      </x:c>
      <x:c r="E7" s="16" t="n">
        <x:v>60</x:v>
      </x:c>
      <x:c r="F7" s="46" t="n">
        <x:v>46190</x:v>
      </x:c>
      <x:c r="G7" s="48" t="n">
        <x:v>4676</x:v>
      </x:c>
      <x:c r="H7" s="16" t="str">
        <x:v>Monthly maintenance</x:v>
      </x:c>
    </x:row>
    <x:row r="8">
      <x:c r="A8" s="16" t="str">
        <x:v>INV-26-005</x:v>
      </x:c>
      <x:c r="B8" s="16" t="str">
        <x:v>C005</x:v>
      </x:c>
      <x:c r="C8" s="16" t="str">
        <x:v>Solstice Foods Inc</x:v>
      </x:c>
      <x:c r="D8" s="46" t="n">
        <x:v>46243</x:v>
      </x:c>
      <x:c r="E8" s="16" t="n">
        <x:v>15</x:v>
      </x:c>
      <x:c r="F8" s="46" t="n">
        <x:v>46258</x:v>
      </x:c>
      <x:c r="G8" s="48" t="n">
        <x:v>2247</x:v>
      </x:c>
      <x:c r="H8" s="16" t="str">
        <x:v>Monthly maintenance</x:v>
      </x:c>
    </x:row>
    <x:row r="9">
      <x:c r="A9" s="16" t="str">
        <x:v>INV-26-022</x:v>
      </x:c>
      <x:c r="B9" s="16" t="str">
        <x:v>C006</x:v>
      </x:c>
      <x:c r="C9" s="16" t="str">
        <x:v>Lumen Office Group</x:v>
      </x:c>
      <x:c r="D9" s="46" t="n">
        <x:v>46210</x:v>
      </x:c>
      <x:c r="E9" s="16" t="n">
        <x:v>30</x:v>
      </x:c>
      <x:c r="F9" s="46" t="n">
        <x:v>46240</x:v>
      </x:c>
      <x:c r="G9" s="48" t="n">
        <x:v>2457</x:v>
      </x:c>
      <x:c r="H9" s="16" t="str">
        <x:v>Equipment supply</x:v>
      </x:c>
    </x:row>
    <x:row r="10">
      <x:c r="A10" s="16" t="str">
        <x:v>INV-26-006</x:v>
      </x:c>
      <x:c r="B10" s="16" t="str">
        <x:v>C006</x:v>
      </x:c>
      <x:c r="C10" s="16" t="str">
        <x:v>Lumen Office Group</x:v>
      </x:c>
      <x:c r="D10" s="46" t="n">
        <x:v>46232</x:v>
      </x:c>
      <x:c r="E10" s="16" t="n">
        <x:v>60</x:v>
      </x:c>
      <x:c r="F10" s="46" t="n">
        <x:v>46292</x:v>
      </x:c>
      <x:c r="G10" s="48" t="n">
        <x:v>2583.75</x:v>
      </x:c>
      <x:c r="H10" s="16" t="str">
        <x:v>Office supplies</x:v>
      </x:c>
    </x:row>
    <x:row r="11">
      <x:c r="A11" s="16" t="str">
        <x:v>INV-26-018</x:v>
      </x:c>
      <x:c r="B11" s="16" t="str">
        <x:v>C002</x:v>
      </x:c>
      <x:c r="C11" s="16" t="str">
        <x:v>Harbor Retail Co</x:v>
      </x:c>
      <x:c r="D11" s="46" t="n">
        <x:v>46254</x:v>
      </x:c>
      <x:c r="E11" s="16" t="n">
        <x:v>30</x:v>
      </x:c>
      <x:c r="F11" s="46" t="n">
        <x:v>46284</x:v>
      </x:c>
      <x:c r="G11" s="48" t="n">
        <x:v>1248.25</x:v>
      </x:c>
      <x:c r="H11" s="16" t="str">
        <x:v>Office supplies</x:v>
      </x:c>
    </x:row>
    <x:row r="12">
      <x:c r="A12" s="16" t="str">
        <x:v>INV-26-045</x:v>
      </x:c>
      <x:c r="B12" s="16" t="str">
        <x:v>C005</x:v>
      </x:c>
      <x:c r="C12" s="16" t="str">
        <x:v>Solstice Foods Inc</x:v>
      </x:c>
      <x:c r="D12" s="46" t="n">
        <x:v>46268</x:v>
      </x:c>
      <x:c r="E12" s="16" t="n">
        <x:v>30</x:v>
      </x:c>
      <x:c r="F12" s="46" t="n">
        <x:v>46298</x:v>
      </x:c>
      <x:c r="G12" s="48" t="n">
        <x:v>4687.5</x:v>
      </x:c>
      <x:c r="H12" s="16" t="str">
        <x:v>Consulting services</x:v>
      </x:c>
    </x:row>
    <x:row r="13">
      <x:c r="A13" s="16" t="str">
        <x:v>INV-26-042</x:v>
      </x:c>
      <x:c r="B13" s="16" t="str">
        <x:v>C002</x:v>
      </x:c>
      <x:c r="C13" s="16" t="str">
        <x:v>Harbor Retail Co</x:v>
      </x:c>
      <x:c r="D13" s="46" t="n">
        <x:v>46141</x:v>
      </x:c>
      <x:c r="E13" s="16" t="n">
        <x:v>15</x:v>
      </x:c>
      <x:c r="F13" s="46" t="n">
        <x:v>46156</x:v>
      </x:c>
      <x:c r="G13" s="48" t="n">
        <x:v>3815.5</x:v>
      </x:c>
      <x:c r="H13" s="16" t="str">
        <x:v>Office supplies</x:v>
      </x:c>
    </x:row>
    <x:row r="14">
      <x:c r="A14" s="16" t="str">
        <x:v>INV-26-040</x:v>
      </x:c>
      <x:c r="B14" s="16" t="str">
        <x:v>C008</x:v>
      </x:c>
      <x:c r="C14" s="16" t="str">
        <x:v>Bluebridge Manufacturing</x:v>
      </x:c>
      <x:c r="D14" s="46" t="n">
        <x:v>46166</x:v>
      </x:c>
      <x:c r="E14" s="16" t="n">
        <x:v>30</x:v>
      </x:c>
      <x:c r="F14" s="46" t="n">
        <x:v>46196</x:v>
      </x:c>
      <x:c r="G14" s="48" t="n">
        <x:v>3142</x:v>
      </x:c>
      <x:c r="H14" s="16" t="str">
        <x:v>Equipment supply</x:v>
      </x:c>
    </x:row>
    <x:row r="15">
      <x:c r="A15" s="16" t="str">
        <x:v>INV-26-024</x:v>
      </x:c>
      <x:c r="B15" s="16" t="str">
        <x:v>C008</x:v>
      </x:c>
      <x:c r="C15" s="16" t="str">
        <x:v>Bluebridge Manufacturing</x:v>
      </x:c>
      <x:c r="D15" s="46" t="n">
        <x:v>46188</x:v>
      </x:c>
      <x:c r="E15" s="16" t="n">
        <x:v>60</x:v>
      </x:c>
      <x:c r="F15" s="46" t="n">
        <x:v>46248</x:v>
      </x:c>
      <x:c r="G15" s="48" t="n">
        <x:v>3130.5</x:v>
      </x:c>
      <x:c r="H15" s="16" t="str">
        <x:v>Office supplies</x:v>
      </x:c>
    </x:row>
    <x:row r="16">
      <x:c r="A16" s="16" t="str">
        <x:v>INV-26-041</x:v>
      </x:c>
      <x:c r="B16" s="16" t="str">
        <x:v>C001</x:v>
      </x:c>
      <x:c r="C16" s="16" t="str">
        <x:v>Maple Tech Ltd</x:v>
      </x:c>
      <x:c r="D16" s="46" t="n">
        <x:v>46152</x:v>
      </x:c>
      <x:c r="E16" s="16" t="n">
        <x:v>30</x:v>
      </x:c>
      <x:c r="F16" s="46" t="n">
        <x:v>46182</x:v>
      </x:c>
      <x:c r="G16" s="48" t="n">
        <x:v>3478.75</x:v>
      </x:c>
      <x:c r="H16" s="16" t="str">
        <x:v>Monthly maintenance</x:v>
      </x:c>
    </x:row>
    <x:row r="17">
      <x:c r="A17" s="16" t="str">
        <x:v>INV-26-016</x:v>
      </x:c>
      <x:c r="B17" s="16" t="str">
        <x:v>C008</x:v>
      </x:c>
      <x:c r="C17" s="16" t="str">
        <x:v>Bluebridge Manufacturing</x:v>
      </x:c>
      <x:c r="D17" s="46" t="n">
        <x:v>46279</x:v>
      </x:c>
      <x:c r="E17" s="16" t="n">
        <x:v>45</x:v>
      </x:c>
      <x:c r="F17" s="46" t="n">
        <x:v>46324</x:v>
      </x:c>
      <x:c r="G17" s="48" t="n">
        <x:v>5674.75</x:v>
      </x:c>
      <x:c r="H17" s="16" t="str">
        <x:v>Equipment supply</x:v>
      </x:c>
    </x:row>
    <x:row r="18">
      <x:c r="A18" s="16" t="str">
        <x:v>INV-26-002</x:v>
      </x:c>
      <x:c r="B18" s="16" t="str">
        <x:v>C002</x:v>
      </x:c>
      <x:c r="C18" s="16" t="str">
        <x:v>Harbor Retail Co</x:v>
      </x:c>
      <x:c r="D18" s="46" t="n">
        <x:v>46276</x:v>
      </x:c>
      <x:c r="E18" s="16" t="n">
        <x:v>60</x:v>
      </x:c>
      <x:c r="F18" s="46" t="n">
        <x:v>46336</x:v>
      </x:c>
      <x:c r="G18" s="48" t="n">
        <x:v>1236.75</x:v>
      </x:c>
      <x:c r="H18" s="16" t="str">
        <x:v>Logistics services</x:v>
      </x:c>
    </x:row>
    <x:row r="19">
      <x:c r="A19" s="16" t="str">
        <x:v>INV-26-012</x:v>
      </x:c>
      <x:c r="B19" s="16" t="str">
        <x:v>C004</x:v>
      </x:c>
      <x:c r="C19" s="16" t="str">
        <x:v>Violet Logistics LLC</x:v>
      </x:c>
      <x:c r="D19" s="46" t="n">
        <x:v>46163</x:v>
      </x:c>
      <x:c r="E19" s="16" t="n">
        <x:v>45</x:v>
      </x:c>
      <x:c r="F19" s="46" t="n">
        <x:v>46208</x:v>
      </x:c>
      <x:c r="G19" s="48" t="n">
        <x:v>4466</x:v>
      </x:c>
      <x:c r="H19" s="16" t="str">
        <x:v>Office supplies</x:v>
      </x:c>
    </x:row>
    <x:row r="20">
      <x:c r="A20" s="16" t="str">
        <x:v>INV-26-014</x:v>
      </x:c>
      <x:c r="B20" s="16" t="str">
        <x:v>C006</x:v>
      </x:c>
      <x:c r="C20" s="16" t="str">
        <x:v>Lumen Office Group</x:v>
      </x:c>
      <x:c r="D20" s="46" t="n">
        <x:v>46141</x:v>
      </x:c>
      <x:c r="E20" s="16" t="n">
        <x:v>15</x:v>
      </x:c>
      <x:c r="F20" s="46" t="n">
        <x:v>46156</x:v>
      </x:c>
      <x:c r="G20" s="48" t="n">
        <x:v>5139.5</x:v>
      </x:c>
      <x:c r="H20" s="16" t="str">
        <x:v>Logistics services</x:v>
      </x:c>
    </x:row>
    <x:row r="21">
      <x:c r="A21" s="16" t="str">
        <x:v>INV-26-043</x:v>
      </x:c>
      <x:c r="B21" s="16" t="str">
        <x:v>C003</x:v>
      </x:c>
      <x:c r="C21" s="16" t="str">
        <x:v>Granite Services Inc</x:v>
      </x:c>
      <x:c r="D21" s="46" t="n">
        <x:v>46130</x:v>
      </x:c>
      <x:c r="E21" s="16" t="n">
        <x:v>60</x:v>
      </x:c>
      <x:c r="F21" s="46" t="n">
        <x:v>46190</x:v>
      </x:c>
      <x:c r="G21" s="48" t="n">
        <x:v>4014</x:v>
      </x:c>
      <x:c r="H21" s="16" t="str">
        <x:v>Software services</x:v>
      </x:c>
    </x:row>
    <x:row r="22">
      <x:c r="A22" s="16" t="str">
        <x:v>INV-26-015</x:v>
      </x:c>
      <x:c r="B22" s="16" t="str">
        <x:v>C007</x:v>
      </x:c>
      <x:c r="C22" s="16" t="str">
        <x:v>Oakridge Consulting</x:v>
      </x:c>
      <x:c r="D22" s="46" t="n">
        <x:v>46130</x:v>
      </x:c>
      <x:c r="E22" s="16" t="n">
        <x:v>60</x:v>
      </x:c>
      <x:c r="F22" s="46" t="n">
        <x:v>46190</x:v>
      </x:c>
      <x:c r="G22" s="48" t="n">
        <x:v>5338</x:v>
      </x:c>
      <x:c r="H22" s="16" t="str">
        <x:v>Consulting services</x:v>
      </x:c>
    </x:row>
    <x:row r="23">
      <x:c r="A23" s="16" t="str">
        <x:v>INV-26-028</x:v>
      </x:c>
      <x:c r="B23" s="16" t="str">
        <x:v>C004</x:v>
      </x:c>
      <x:c r="C23" s="16" t="str">
        <x:v>Violet Logistics LLC</x:v>
      </x:c>
      <x:c r="D23" s="46" t="n">
        <x:v>46141</x:v>
      </x:c>
      <x:c r="E23" s="16" t="n">
        <x:v>15</x:v>
      </x:c>
      <x:c r="F23" s="46" t="n">
        <x:v>46156</x:v>
      </x:c>
      <x:c r="G23" s="48" t="n">
        <x:v>4477.5</x:v>
      </x:c>
      <x:c r="H23" s="16" t="str">
        <x:v>Equipment supply</x:v>
      </x:c>
    </x:row>
    <x:row r="24">
      <x:c r="A24" s="16" t="str">
        <x:v>INV-26-032</x:v>
      </x:c>
      <x:c r="B24" s="16" t="str">
        <x:v>C008</x:v>
      </x:c>
      <x:c r="C24" s="16" t="str">
        <x:v>Bluebridge Manufacturing</x:v>
      </x:c>
      <x:c r="D24" s="46" t="n">
        <x:v>46257</x:v>
      </x:c>
      <x:c r="E24" s="16" t="n">
        <x:v>15</x:v>
      </x:c>
      <x:c r="F24" s="46" t="n">
        <x:v>46272</x:v>
      </x:c>
      <x:c r="G24" s="48" t="n">
        <x:v>5686.25</x:v>
      </x:c>
      <x:c r="H24" s="16" t="str">
        <x:v>Logistics services</x:v>
      </x:c>
    </x:row>
    <x:row r="25">
      <x:c r="A25" s="16" t="str">
        <x:v>INV-26-047</x:v>
      </x:c>
      <x:c r="B25" s="16" t="str">
        <x:v>C007</x:v>
      </x:c>
      <x:c r="C25" s="16" t="str">
        <x:v>Oakridge Consulting</x:v>
      </x:c>
      <x:c r="D25" s="46" t="n">
        <x:v>46246</x:v>
      </x:c>
      <x:c r="E25" s="16" t="n">
        <x:v>60</x:v>
      </x:c>
      <x:c r="F25" s="46" t="n">
        <x:v>46306</x:v>
      </x:c>
      <x:c r="G25" s="48" t="n">
        <x:v>5361</x:v>
      </x:c>
      <x:c r="H25" s="16" t="str">
        <x:v>Monthly maintenance</x:v>
      </x:c>
    </x:row>
    <x:row r="26">
      <x:c r="A26" s="16" t="str">
        <x:v>INV-26-035</x:v>
      </x:c>
      <x:c r="B26" s="16" t="str">
        <x:v>C003</x:v>
      </x:c>
      <x:c r="C26" s="16" t="str">
        <x:v>Granite Services Inc</x:v>
      </x:c>
      <x:c r="D26" s="46" t="n">
        <x:v>46221</x:v>
      </x:c>
      <x:c r="E26" s="16" t="n">
        <x:v>45</x:v>
      </x:c>
      <x:c r="F26" s="46" t="n">
        <x:v>46266</x:v>
      </x:c>
      <x:c r="G26" s="48" t="n">
        <x:v>1596.5</x:v>
      </x:c>
      <x:c r="H26" s="16" t="str">
        <x:v>Monthly maintenance</x:v>
      </x:c>
    </x:row>
    <x:row r="27">
      <x:c r="A27" s="16" t="str">
        <x:v>INV-26-020</x:v>
      </x:c>
      <x:c r="B27" s="16" t="str">
        <x:v>C004</x:v>
      </x:c>
      <x:c r="C27" s="16" t="str">
        <x:v>Violet Logistics LLC</x:v>
      </x:c>
      <x:c r="D27" s="46" t="n">
        <x:v>46232</x:v>
      </x:c>
      <x:c r="E27" s="16" t="n">
        <x:v>60</x:v>
      </x:c>
      <x:c r="F27" s="46" t="n">
        <x:v>46292</x:v>
      </x:c>
      <x:c r="G27" s="48" t="n">
        <x:v>1921.75</x:v>
      </x:c>
      <x:c r="H27" s="16" t="str">
        <x:v>Logistics services</x:v>
      </x:c>
    </x:row>
    <x:row r="28">
      <x:c r="A28" s="16" t="str">
        <x:v>INV-26-039</x:v>
      </x:c>
      <x:c r="B28" s="16" t="str">
        <x:v>C007</x:v>
      </x:c>
      <x:c r="C28" s="16" t="str">
        <x:v>Oakridge Consulting</x:v>
      </x:c>
      <x:c r="D28" s="46" t="n">
        <x:v>46177</x:v>
      </x:c>
      <x:c r="E28" s="16" t="n">
        <x:v>45</x:v>
      </x:c>
      <x:c r="F28" s="46" t="n">
        <x:v>46222</x:v>
      </x:c>
      <x:c r="G28" s="48" t="n">
        <x:v>2805.25</x:v>
      </x:c>
      <x:c r="H28" s="16" t="str">
        <x:v>Consulting services</x:v>
      </x:c>
    </x:row>
    <x:row r="29">
      <x:c r="A29" s="16" t="str">
        <x:v>INV-26-001</x:v>
      </x:c>
      <x:c r="B29" s="16" t="str">
        <x:v>C001</x:v>
      </x:c>
      <x:c r="C29" s="16" t="str">
        <x:v>Maple Tech Ltd</x:v>
      </x:c>
      <x:c r="D29" s="46" t="n">
        <x:v>46287</x:v>
      </x:c>
      <x:c r="E29" s="16" t="n">
        <x:v>15</x:v>
      </x:c>
      <x:c r="F29" s="46" t="n">
        <x:v>46302</x:v>
      </x:c>
      <x:c r="G29" s="48" t="n">
        <x:v>900</x:v>
      </x:c>
      <x:c r="H29" s="16" t="str">
        <x:v>Software services</x:v>
      </x:c>
    </x:row>
    <x:row r="30">
      <x:c r="A30" s="16" t="str">
        <x:v>INV-26-037</x:v>
      </x:c>
      <x:c r="B30" s="16" t="str">
        <x:v>C005</x:v>
      </x:c>
      <x:c r="C30" s="16" t="str">
        <x:v>Solstice Foods Inc</x:v>
      </x:c>
      <x:c r="D30" s="46" t="n">
        <x:v>46199</x:v>
      </x:c>
      <x:c r="E30" s="16" t="n">
        <x:v>15</x:v>
      </x:c>
      <x:c r="F30" s="46" t="n">
        <x:v>46214</x:v>
      </x:c>
      <x:c r="G30" s="48" t="n">
        <x:v>2131.75</x:v>
      </x:c>
      <x:c r="H30" s="16" t="str">
        <x:v>Software services</x:v>
      </x:c>
    </x:row>
    <x:row r="31">
      <x:c r="A31" s="16" t="str">
        <x:v>INV-26-011</x:v>
      </x:c>
      <x:c r="B31" s="16" t="str">
        <x:v>C003</x:v>
      </x:c>
      <x:c r="C31" s="16" t="str">
        <x:v>Granite Services Inc</x:v>
      </x:c>
      <x:c r="D31" s="46" t="n">
        <x:v>46174</x:v>
      </x:c>
      <x:c r="E31" s="16" t="n">
        <x:v>60</x:v>
      </x:c>
      <x:c r="F31" s="46" t="n">
        <x:v>46234</x:v>
      </x:c>
      <x:c r="G31" s="48" t="n">
        <x:v>4129.25</x:v>
      </x:c>
      <x:c r="H31" s="16" t="str">
        <x:v>Monthly maintenance</x:v>
      </x:c>
    </x:row>
    <x:row r="32">
      <x:c r="A32" s="16" t="str">
        <x:v>INV-26-025</x:v>
      </x:c>
      <x:c r="B32" s="16" t="str">
        <x:v>C001</x:v>
      </x:c>
      <x:c r="C32" s="16" t="str">
        <x:v>Maple Tech Ltd</x:v>
      </x:c>
      <x:c r="D32" s="46" t="n">
        <x:v>46174</x:v>
      </x:c>
      <x:c r="E32" s="16" t="n">
        <x:v>60</x:v>
      </x:c>
      <x:c r="F32" s="46" t="n">
        <x:v>46234</x:v>
      </x:c>
      <x:c r="G32" s="48" t="n">
        <x:v>3467.25</x:v>
      </x:c>
      <x:c r="H32" s="16" t="str">
        <x:v>Software services</x:v>
      </x:c>
    </x:row>
    <x:row r="33">
      <x:c r="A33" s="16" t="str">
        <x:v>INV-26-004</x:v>
      </x:c>
      <x:c r="B33" s="16" t="str">
        <x:v>C004</x:v>
      </x:c>
      <x:c r="C33" s="16" t="str">
        <x:v>Violet Logistics LLC</x:v>
      </x:c>
      <x:c r="D33" s="46" t="n">
        <x:v>46254</x:v>
      </x:c>
      <x:c r="E33" s="16" t="n">
        <x:v>30</x:v>
      </x:c>
      <x:c r="F33" s="46" t="n">
        <x:v>46284</x:v>
      </x:c>
      <x:c r="G33" s="48" t="n">
        <x:v>1910.25</x:v>
      </x:c>
      <x:c r="H33" s="16" t="str">
        <x:v>Equipment supply</x:v>
      </x:c>
    </x:row>
    <x:row r="34">
      <x:c r="A34" s="16" t="str">
        <x:v>INV-26-048</x:v>
      </x:c>
      <x:c r="B34" s="16" t="str">
        <x:v>C008</x:v>
      </x:c>
      <x:c r="C34" s="16" t="str">
        <x:v>Bluebridge Manufacturing</x:v>
      </x:c>
      <x:c r="D34" s="46" t="n">
        <x:v>46235</x:v>
      </x:c>
      <x:c r="E34" s="16" t="n">
        <x:v>45</x:v>
      </x:c>
      <x:c r="F34" s="46" t="n">
        <x:v>46280</x:v>
      </x:c>
      <x:c r="G34" s="48" t="n">
        <x:v>5697.75</x:v>
      </x:c>
      <x:c r="H34" s="16" t="str">
        <x:v>Office supplies</x:v>
      </x:c>
    </x:row>
    <x:row r="35">
      <x:c r="A35" s="16" t="str">
        <x:v>INV-26-009</x:v>
      </x:c>
      <x:c r="B35" s="16" t="str">
        <x:v>C001</x:v>
      </x:c>
      <x:c r="C35" s="16" t="str">
        <x:v>Maple Tech Ltd</x:v>
      </x:c>
      <x:c r="D35" s="46" t="n">
        <x:v>46196</x:v>
      </x:c>
      <x:c r="E35" s="16" t="n">
        <x:v>30</x:v>
      </x:c>
      <x:c r="F35" s="46" t="n">
        <x:v>46226</x:v>
      </x:c>
      <x:c r="G35" s="48" t="n">
        <x:v>3455.75</x:v>
      </x:c>
      <x:c r="H35" s="16" t="str">
        <x:v>Consulting services</x:v>
      </x:c>
    </x:row>
    <x:row r="36">
      <x:c r="A36" s="16" t="str">
        <x:v>INV-26-031</x:v>
      </x:c>
      <x:c r="B36" s="16" t="str">
        <x:v>C007</x:v>
      </x:c>
      <x:c r="C36" s="16" t="str">
        <x:v>Oakridge Consulting</x:v>
      </x:c>
      <x:c r="D36" s="46" t="n">
        <x:v>46268</x:v>
      </x:c>
      <x:c r="E36" s="16" t="n">
        <x:v>30</x:v>
      </x:c>
      <x:c r="F36" s="46" t="n">
        <x:v>46298</x:v>
      </x:c>
      <x:c r="G36" s="48" t="n">
        <x:v>5349.5</x:v>
      </x:c>
      <x:c r="H36" s="16" t="str">
        <x:v>Software services</x:v>
      </x:c>
    </x:row>
    <x:row r="37">
      <x:c r="A37" s="16" t="str">
        <x:v>INV-26-021</x:v>
      </x:c>
      <x:c r="B37" s="16" t="str">
        <x:v>C005</x:v>
      </x:c>
      <x:c r="C37" s="16" t="str">
        <x:v>Solstice Foods Inc</x:v>
      </x:c>
      <x:c r="D37" s="46" t="n">
        <x:v>46221</x:v>
      </x:c>
      <x:c r="E37" s="16" t="n">
        <x:v>45</x:v>
      </x:c>
      <x:c r="F37" s="46" t="n">
        <x:v>46266</x:v>
      </x:c>
      <x:c r="G37" s="48" t="n">
        <x:v>2258.5</x:v>
      </x:c>
      <x:c r="H37" s="16" t="str">
        <x:v>Consulting services</x:v>
      </x:c>
    </x:row>
    <x:row r="38">
      <x:c r="A38" s="16" t="str">
        <x:v>INV-26-027</x:v>
      </x:c>
      <x:c r="B38" s="16" t="str">
        <x:v>C003</x:v>
      </x:c>
      <x:c r="C38" s="16" t="str">
        <x:v>Granite Services Inc</x:v>
      </x:c>
      <x:c r="D38" s="46" t="n">
        <x:v>46152</x:v>
      </x:c>
      <x:c r="E38" s="16" t="n">
        <x:v>30</x:v>
      </x:c>
      <x:c r="F38" s="46" t="n">
        <x:v>46182</x:v>
      </x:c>
      <x:c r="G38" s="48" t="n">
        <x:v>4140.75</x:v>
      </x:c>
      <x:c r="H38" s="16" t="str">
        <x:v>Consulting services</x:v>
      </x:c>
    </x:row>
    <x:row r="39">
      <x:c r="A39" s="16" t="str">
        <x:v>INV-26-036</x:v>
      </x:c>
      <x:c r="B39" s="16" t="str">
        <x:v>C004</x:v>
      </x:c>
      <x:c r="C39" s="16" t="str">
        <x:v>Violet Logistics LLC</x:v>
      </x:c>
      <x:c r="D39" s="46" t="n">
        <x:v>46210</x:v>
      </x:c>
      <x:c r="E39" s="16" t="n">
        <x:v>30</x:v>
      </x:c>
      <x:c r="F39" s="46" t="n">
        <x:v>46240</x:v>
      </x:c>
      <x:c r="G39" s="48" t="n">
        <x:v>1795</x:v>
      </x:c>
      <x:c r="H39" s="16" t="str">
        <x:v>Office supplies</x:v>
      </x:c>
    </x:row>
    <x:row r="40">
      <x:c r="A40" s="16" t="str">
        <x:v>INV-26-007</x:v>
      </x:c>
      <x:c r="B40" s="16" t="str">
        <x:v>C007</x:v>
      </x:c>
      <x:c r="C40" s="16" t="str">
        <x:v>Oakridge Consulting</x:v>
      </x:c>
      <x:c r="D40" s="46" t="n">
        <x:v>46221</x:v>
      </x:c>
      <x:c r="E40" s="16" t="n">
        <x:v>45</x:v>
      </x:c>
      <x:c r="F40" s="46" t="n">
        <x:v>46266</x:v>
      </x:c>
      <x:c r="G40" s="48" t="n">
        <x:v>2920.5</x:v>
      </x:c>
      <x:c r="H40" s="16" t="str">
        <x:v>Software services</x:v>
      </x:c>
    </x:row>
    <x:row r="41">
      <x:c r="A41" s="16" t="str">
        <x:v>INV-26-017</x:v>
      </x:c>
      <x:c r="B41" s="16" t="str">
        <x:v>C001</x:v>
      </x:c>
      <x:c r="C41" s="16" t="str">
        <x:v>Maple Tech Ltd</x:v>
      </x:c>
      <x:c r="D41" s="46" t="n">
        <x:v>46265</x:v>
      </x:c>
      <x:c r="E41" s="16" t="n">
        <x:v>45</x:v>
      </x:c>
      <x:c r="F41" s="46" t="n">
        <x:v>46310</x:v>
      </x:c>
      <x:c r="G41" s="48" t="n">
        <x:v>6011.5</x:v>
      </x:c>
      <x:c r="H41" s="16" t="str">
        <x:v>Monthly maintenance</x:v>
      </x:c>
    </x:row>
    <x:row r="42">
      <x:c r="A42" s="16" t="str">
        <x:v>INV-26-010</x:v>
      </x:c>
      <x:c r="B42" s="16" t="str">
        <x:v>C002</x:v>
      </x:c>
      <x:c r="C42" s="16" t="str">
        <x:v>Harbor Retail Co</x:v>
      </x:c>
      <x:c r="D42" s="46" t="n">
        <x:v>46185</x:v>
      </x:c>
      <x:c r="E42" s="16" t="n">
        <x:v>15</x:v>
      </x:c>
      <x:c r="F42" s="46" t="n">
        <x:v>46200</x:v>
      </x:c>
      <x:c r="G42" s="48" t="n">
        <x:v>3792.5</x:v>
      </x:c>
      <x:c r="H42" s="16" t="str">
        <x:v>Equipment supply</x:v>
      </x:c>
    </x:row>
    <x:row r="43">
      <x:c r="A43" s="16" t="str">
        <x:v>INV-26-038</x:v>
      </x:c>
      <x:c r="B43" s="16" t="str">
        <x:v>C006</x:v>
      </x:c>
      <x:c r="C43" s="16" t="str">
        <x:v>Lumen Office Group</x:v>
      </x:c>
      <x:c r="D43" s="46" t="n">
        <x:v>46188</x:v>
      </x:c>
      <x:c r="E43" s="16" t="n">
        <x:v>60</x:v>
      </x:c>
      <x:c r="F43" s="46" t="n">
        <x:v>46248</x:v>
      </x:c>
      <x:c r="G43" s="48" t="n">
        <x:v>2468.5</x:v>
      </x:c>
      <x:c r="H43" s="16" t="str">
        <x:v>Logistics services</x:v>
      </x:c>
    </x:row>
    <x:row r="44">
      <x:c r="A44" s="16" t="str">
        <x:v>INV-26-019</x:v>
      </x:c>
      <x:c r="B44" s="16" t="str">
        <x:v>C003</x:v>
      </x:c>
      <x:c r="C44" s="16" t="str">
        <x:v>Granite Services Inc</x:v>
      </x:c>
      <x:c r="D44" s="46" t="n">
        <x:v>46243</x:v>
      </x:c>
      <x:c r="E44" s="16" t="n">
        <x:v>15</x:v>
      </x:c>
      <x:c r="F44" s="46" t="n">
        <x:v>46258</x:v>
      </x:c>
      <x:c r="G44" s="48" t="n">
        <x:v>1585</x:v>
      </x:c>
      <x:c r="H44" s="16" t="str">
        <x:v>Software services</x:v>
      </x:c>
    </x:row>
    <x:row r="45">
      <x:c r="A45" s="16" t="str">
        <x:v>INV-26-046</x:v>
      </x:c>
      <x:c r="B45" s="16" t="str">
        <x:v>C006</x:v>
      </x:c>
      <x:c r="C45" s="16" t="str">
        <x:v>Lumen Office Group</x:v>
      </x:c>
      <x:c r="D45" s="46" t="n">
        <x:v>46257</x:v>
      </x:c>
      <x:c r="E45" s="16" t="n">
        <x:v>15</x:v>
      </x:c>
      <x:c r="F45" s="46" t="n">
        <x:v>46272</x:v>
      </x:c>
      <x:c r="G45" s="48" t="n">
        <x:v>5024.25</x:v>
      </x:c>
      <x:c r="H45" s="16" t="str">
        <x:v>Equipment supply</x:v>
      </x:c>
    </x:row>
    <x:row r="46">
      <x:c r="A46" s="16" t="str">
        <x:v>INV-26-023</x:v>
      </x:c>
      <x:c r="B46" s="16" t="str">
        <x:v>C007</x:v>
      </x:c>
      <x:c r="C46" s="16" t="str">
        <x:v>Oakridge Consulting</x:v>
      </x:c>
      <x:c r="D46" s="46" t="n">
        <x:v>46199</x:v>
      </x:c>
      <x:c r="E46" s="16" t="n">
        <x:v>15</x:v>
      </x:c>
      <x:c r="F46" s="46" t="n">
        <x:v>46214</x:v>
      </x:c>
      <x:c r="G46" s="48" t="n">
        <x:v>2793.75</x:v>
      </x:c>
      <x:c r="H46" s="16" t="str">
        <x:v>Monthly maintenance</x:v>
      </x:c>
    </x:row>
    <x:row r="47">
      <x:c r="A47" s="16" t="str">
        <x:v>INV-26-026</x:v>
      </x:c>
      <x:c r="B47" s="16" t="str">
        <x:v>C002</x:v>
      </x:c>
      <x:c r="C47" s="16" t="str">
        <x:v>Harbor Retail Co</x:v>
      </x:c>
      <x:c r="D47" s="46" t="n">
        <x:v>46163</x:v>
      </x:c>
      <x:c r="E47" s="16" t="n">
        <x:v>45</x:v>
      </x:c>
      <x:c r="F47" s="46" t="n">
        <x:v>46208</x:v>
      </x:c>
      <x:c r="G47" s="48" t="n">
        <x:v>3804</x:v>
      </x:c>
      <x:c r="H47" s="16" t="str">
        <x:v>Logistics services</x:v>
      </x:c>
    </x:row>
    <x:row r="48">
      <x:c r="A48" s="16" t="str">
        <x:v>INV-26-013</x:v>
      </x:c>
      <x:c r="B48" s="16" t="str">
        <x:v>C005</x:v>
      </x:c>
      <x:c r="C48" s="16" t="str">
        <x:v>Solstice Foods Inc</x:v>
      </x:c>
      <x:c r="D48" s="46" t="n">
        <x:v>46152</x:v>
      </x:c>
      <x:c r="E48" s="16" t="n">
        <x:v>30</x:v>
      </x:c>
      <x:c r="F48" s="46" t="n">
        <x:v>46182</x:v>
      </x:c>
      <x:c r="G48" s="48" t="n">
        <x:v>4802.75</x:v>
      </x:c>
      <x:c r="H48" s="16" t="str">
        <x:v>Software services</x:v>
      </x:c>
    </x:row>
    <x:row r="49">
      <x:c r="A49" s="16" t="str">
        <x:v>INV-26-033</x:v>
      </x:c>
      <x:c r="B49" s="16" t="str">
        <x:v>C001</x:v>
      </x:c>
      <x:c r="C49" s="16" t="str">
        <x:v>Maple Tech Ltd</x:v>
      </x:c>
      <x:c r="D49" s="46" t="n">
        <x:v>46243</x:v>
      </x:c>
      <x:c r="E49" s="16" t="n">
        <x:v>15</x:v>
      </x:c>
      <x:c r="F49" s="46" t="n">
        <x:v>46258</x:v>
      </x:c>
      <x:c r="G49" s="48" t="n">
        <x:v>6023</x:v>
      </x:c>
      <x:c r="H49" s="16" t="str">
        <x:v>Consulting services</x:v>
      </x:c>
    </x:row>
    <x:row r="50">
      <x:c r="A50" s="16" t="str">
        <x:v>INV-26-008</x:v>
      </x:c>
      <x:c r="B50" s="16" t="str">
        <x:v>C008</x:v>
      </x:c>
      <x:c r="C50" s="16" t="str">
        <x:v>Bluebridge Manufacturing</x:v>
      </x:c>
      <x:c r="D50" s="46" t="n">
        <x:v>46210</x:v>
      </x:c>
      <x:c r="E50" s="16" t="n">
        <x:v>30</x:v>
      </x:c>
      <x:c r="F50" s="46" t="n">
        <x:v>46240</x:v>
      </x:c>
      <x:c r="G50" s="48" t="n">
        <x:v>3119</x:v>
      </x:c>
      <x:c r="H50" s="16" t="str">
        <x:v>Logistics services</x:v>
      </x:c>
    </x:row>
    <x:row r="51">
      <x:c r="A51" s="16" t="str">
        <x:v>INV-26-034</x:v>
      </x:c>
      <x:c r="B51" s="16" t="str">
        <x:v>C002</x:v>
      </x:c>
      <x:c r="C51" s="16" t="str">
        <x:v>Harbor Retail Co</x:v>
      </x:c>
      <x:c r="D51" s="46" t="n">
        <x:v>46232</x:v>
      </x:c>
      <x:c r="E51" s="16" t="n">
        <x:v>60</x:v>
      </x:c>
      <x:c r="F51" s="46" t="n">
        <x:v>46292</x:v>
      </x:c>
      <x:c r="G51" s="48" t="n">
        <x:v>1259.75</x:v>
      </x:c>
      <x:c r="H51" s="16" t="str">
        <x:v>Equipment supply</x:v>
      </x:c>
    </x:row>
    <x:row r="52">
      <x:c r="A52" s="16" t="str">
        <x:v>INV-26-003</x:v>
      </x:c>
      <x:c r="B52" s="16" t="str">
        <x:v>C003</x:v>
      </x:c>
      <x:c r="C52" s="16" t="str">
        <x:v>Granite Services Inc</x:v>
      </x:c>
      <x:c r="D52" s="46" t="n">
        <x:v>46265</x:v>
      </x:c>
      <x:c r="E52" s="16" t="n">
        <x:v>45</x:v>
      </x:c>
      <x:c r="F52" s="46" t="n">
        <x:v>46310</x:v>
      </x:c>
      <x:c r="G52" s="48" t="n">
        <x:v>1573.5</x:v>
      </x:c>
      <x:c r="H52" s="16" t="str">
        <x:v>Consulting services</x:v>
      </x:c>
    </x:row>
    <x:row r="53">
      <x:c r="A53" s="16" t="str">
        <x:v>INV-26-044</x:v>
      </x:c>
      <x:c r="B53" s="16" t="str">
        <x:v>C004</x:v>
      </x:c>
      <x:c r="C53" s="16" t="str">
        <x:v>Violet Logistics LLC</x:v>
      </x:c>
      <x:c r="D53" s="46" t="n">
        <x:v>46279</x:v>
      </x:c>
      <x:c r="E53" s="16" t="n">
        <x:v>45</x:v>
      </x:c>
      <x:c r="F53" s="46" t="n">
        <x:v>46324</x:v>
      </x:c>
      <x:c r="G53" s="48" t="n">
        <x:v>4350.75</x:v>
      </x:c>
      <x:c r="H53" s="16" t="str">
        <x:v>Logistics services</x:v>
      </x:c>
    </x:row>
    <x:row r="54">
      <x:c r="A54" s="16"/>
      <x:c r="B54" s="16"/>
      <x:c r="C54" s="16"/>
      <x:c r="D54" s="16"/>
      <x:c r="E54" s="16"/>
      <x:c r="F54" s="16"/>
      <x:c r="G54" s="16"/>
      <x:c r="H54" s="16"/>
    </x:row>
    <x:row r="55">
      <x:c r="A55" s="16"/>
      <x:c r="B55" s="16"/>
      <x:c r="C55" s="16"/>
      <x:c r="D55" s="16"/>
      <x:c r="E55" s="16"/>
      <x:c r="F55" s="16" t="str">
        <x:v>TOTAL</x:v>
      </x:c>
      <x:c r="G55" s="16" t="n">
        <x:f>SUM(G6:G53)</x:f>
        <x:v>168960.75</x:v>
      </x:c>
      <x:c r="H55" s="16"/>
    </x:row>
    <x:row r="56">
      <x:c r="A56" s="16"/>
      <x:c r="B56" s="16"/>
      <x:c r="C56" s="16"/>
      <x:c r="D56" s="16"/>
      <x:c r="E56" s="16"/>
      <x:c r="F56" s="16"/>
      <x:c r="G56" s="16"/>
      <x:c r="H56" s="16"/>
    </x:row>
    <x:row r="57">
      <x:c r="A57" s="16"/>
      <x:c r="B57" s="16"/>
      <x:c r="C57" s="16"/>
      <x:c r="D57" s="16"/>
      <x:c r="E57" s="16"/>
      <x:c r="F57" s="16"/>
      <x:c r="G57" s="16"/>
      <x:c r="H57" s="16"/>
    </x:row>
    <x:row r="58">
      <x:c r="A58" s="16"/>
      <x:c r="B58" s="16"/>
      <x:c r="C58" s="16"/>
      <x:c r="D58" s="16"/>
      <x:c r="E58" s="16"/>
      <x:c r="F58" s="16"/>
      <x:c r="G58" s="16"/>
      <x:c r="H58" s="16"/>
    </x:row>
    <x:row r="59">
      <x:c r="A59" s="16"/>
      <x:c r="B59" s="16"/>
      <x:c r="C59" s="16"/>
      <x:c r="D59" s="16"/>
      <x:c r="E59" s="16"/>
      <x:c r="F59" s="16"/>
      <x:c r="G59" s="16"/>
      <x:c r="H59" s="16"/>
    </x:row>
    <x:row r="60">
      <x:c r="A60" s="16"/>
      <x:c r="B60" s="16"/>
      <x:c r="C60" s="16"/>
      <x:c r="D60" s="16"/>
      <x:c r="E60" s="16"/>
      <x:c r="F60" s="16"/>
      <x:c r="G60" s="16"/>
      <x:c r="H60" s="16"/>
    </x:row>
    <x:row r="61">
      <x:c r="A61" s="16"/>
      <x:c r="B61" s="16"/>
      <x:c r="C61" s="16"/>
      <x:c r="D61" s="16"/>
      <x:c r="E61" s="16"/>
      <x:c r="F61" s="16"/>
      <x:c r="G61" s="16"/>
      <x:c r="H61" s="16"/>
    </x:row>
    <x:row r="62">
      <x:c r="A62" s="16"/>
      <x:c r="B62" s="16"/>
      <x:c r="C62" s="16"/>
      <x:c r="D62" s="16"/>
      <x:c r="E62" s="16"/>
      <x:c r="F62" s="16"/>
      <x:c r="G62" s="16"/>
      <x:c r="H62" s="16"/>
    </x:row>
    <x:row r="63">
      <x:c r="A63" s="16"/>
      <x:c r="B63" s="16"/>
      <x:c r="C63" s="16"/>
      <x:c r="D63" s="16"/>
      <x:c r="E63" s="16"/>
      <x:c r="F63" s="16"/>
      <x:c r="G63" s="16"/>
      <x:c r="H63" s="16"/>
    </x:row>
    <x:row r="64">
      <x:c r="A64" s="16"/>
      <x:c r="B64" s="16"/>
      <x:c r="C64" s="16"/>
      <x:c r="D64" s="16"/>
      <x:c r="E64" s="16"/>
      <x:c r="F64" s="16"/>
      <x:c r="G64" s="16"/>
      <x:c r="H64" s="16"/>
    </x:row>
    <x:row r="65">
      <x:c r="A65" s="16"/>
      <x:c r="B65" s="16"/>
      <x:c r="C65" s="16"/>
      <x:c r="D65" s="16"/>
      <x:c r="E65" s="16"/>
      <x:c r="F65" s="16"/>
      <x:c r="G65" s="16"/>
      <x:c r="H65" s="16"/>
    </x:row>
    <x:row r="66">
      <x:c r="A66" s="16"/>
      <x:c r="B66" s="16"/>
      <x:c r="C66" s="16"/>
      <x:c r="D66" s="16"/>
      <x:c r="E66" s="16"/>
      <x:c r="F66" s="16"/>
      <x:c r="G66" s="16"/>
      <x:c r="H66" s="16"/>
    </x:row>
    <x:row r="67">
      <x:c r="A67" s="16"/>
      <x:c r="B67" s="16"/>
      <x:c r="C67" s="16"/>
      <x:c r="D67" s="16"/>
      <x:c r="E67" s="16"/>
      <x:c r="F67" s="16"/>
      <x:c r="G67" s="16"/>
      <x:c r="H67" s="16"/>
    </x:row>
    <x:row r="68">
      <x:c r="A68" s="16"/>
      <x:c r="B68" s="16"/>
      <x:c r="C68" s="16"/>
      <x:c r="D68" s="16"/>
      <x:c r="E68" s="16"/>
      <x:c r="F68" s="16"/>
      <x:c r="G68" s="16"/>
      <x:c r="H68" s="16"/>
    </x:row>
    <x:row r="69">
      <x:c r="A69" s="16"/>
      <x:c r="B69" s="16"/>
      <x:c r="C69" s="16"/>
      <x:c r="D69" s="16"/>
      <x:c r="E69" s="16"/>
      <x:c r="F69" s="16"/>
      <x:c r="G69" s="16"/>
      <x:c r="H69" s="16"/>
    </x:row>
    <x:row r="70">
      <x:c r="A70" s="16"/>
      <x:c r="B70" s="16"/>
      <x:c r="C70" s="16"/>
      <x:c r="D70" s="16"/>
      <x:c r="E70" s="16"/>
      <x:c r="F70" s="16"/>
      <x:c r="G70" s="16"/>
      <x:c r="H70" s="16"/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18" hidden="0" customWidth="1"/>
    <x:col min="3" max="3" width="19" hidden="0" customWidth="1"/>
    <x:col min="4" max="4" width="21" hidden="0" customWidth="1"/>
    <x:col min="5" max="5" width="23" hidden="0" customWidth="1"/>
    <x:col min="6" max="6" width="21" hidden="0" customWidth="1"/>
    <x:col min="7" max="7" width="27" hidden="0" customWidth="1"/>
  </x:cols>
  <x:sheetData>
    <x:row r="1" ht="37" customHeight="1">
      <x:c r="A1" s="14" t="str">
        <x:v>SOURCE 02  |  CASH RECEIPTS</x:v>
      </x:c>
      <x:c r="B1" s="14"/>
      <x:c r="C1" s="14"/>
      <x:c r="D1" s="14"/>
      <x:c r="E1" s="14"/>
      <x:c r="F1" s="14"/>
      <x:c r="G1" s="14"/>
    </x:row>
    <x:row r="2" ht="26" customHeight="1">
      <x:c r="A2" s="15" t="str">
        <x:v>Raw cash export — not every row should be applied to an invoice.</x:v>
      </x:c>
      <x:c r="B2" s="15"/>
      <x:c r="C2" s="15"/>
      <x:c r="D2" s="15"/>
      <x:c r="E2" s="15"/>
      <x:c r="F2" s="15"/>
      <x:c r="G2" s="15"/>
    </x:row>
    <x:row r="3">
      <x:c r="A3" s="16"/>
      <x:c r="B3" s="16"/>
      <x:c r="C3" s="16"/>
      <x:c r="D3" s="16"/>
      <x:c r="E3" s="16"/>
      <x:c r="F3" s="16"/>
      <x:c r="G3" s="16"/>
    </x:row>
    <x:row r="4">
      <x:c r="A4" s="16"/>
      <x:c r="B4" s="16"/>
      <x:c r="C4" s="16"/>
      <x:c r="D4" s="16"/>
      <x:c r="E4" s="16"/>
      <x:c r="F4" s="16"/>
      <x:c r="G4" s="16"/>
    </x:row>
    <x:row r="5" ht="29" customHeight="1">
      <x:c r="A5" s="41" t="str">
        <x:v>Receipt ID</x:v>
      </x:c>
      <x:c r="B5" s="41" t="str">
        <x:v>Receipt date</x:v>
      </x:c>
      <x:c r="C5" s="41" t="str">
        <x:v>Customer ID</x:v>
      </x:c>
      <x:c r="D5" s="41" t="str">
        <x:v>Invoice reference</x:v>
      </x:c>
      <x:c r="E5" s="41" t="str">
        <x:v>Amount received</x:v>
      </x:c>
      <x:c r="F5" s="41" t="str">
        <x:v>Bank reference</x:v>
      </x:c>
      <x:c r="G5" s="41" t="str">
        <x:v>Review status</x:v>
      </x:c>
    </x:row>
    <x:row r="6">
      <x:c r="A6" s="16" t="str">
        <x:v>RCPT-26-012</x:v>
      </x:c>
      <x:c r="B6" s="46" t="n">
        <x:v>46259</x:v>
      </x:c>
      <x:c r="C6" s="16" t="str">
        <x:v>C002</x:v>
      </x:c>
      <x:c r="D6" s="16" t="str">
        <x:v>INV-26-018</x:v>
      </x:c>
      <x:c r="E6" s="48" t="n">
        <x:v>1248.25</x:v>
      </x:c>
      <x:c r="F6" s="16" t="str">
        <x:v>BNK-64011</x:v>
      </x:c>
      <x:c r="G6" s="50"/>
    </x:row>
    <x:row r="7">
      <x:c r="A7" s="16" t="str">
        <x:v>RCPT-26-010</x:v>
      </x:c>
      <x:c r="B7" s="46" t="n">
        <x:v>46284</x:v>
      </x:c>
      <x:c r="C7" s="16" t="str">
        <x:v>C006</x:v>
      </x:c>
      <x:c r="D7" s="16" t="str">
        <x:v>INV-26-030</x:v>
      </x:c>
      <x:c r="E7" s="48" t="n">
        <x:v>5012.75</x:v>
      </x:c>
      <x:c r="F7" s="16" t="str">
        <x:v>BNK-64009</x:v>
      </x:c>
      <x:c r="G7" s="50"/>
    </x:row>
    <x:row r="8">
      <x:c r="A8" s="16" t="str">
        <x:v>RCPT-26-001</x:v>
      </x:c>
      <x:c r="B8" s="46" t="n">
        <x:v>46267</x:v>
      </x:c>
      <x:c r="C8" s="16" t="str">
        <x:v>C006</x:v>
      </x:c>
      <x:c r="D8" s="16" t="str">
        <x:v>INV-26-046</x:v>
      </x:c>
      <x:c r="E8" s="48" t="n">
        <x:v>5727.64</x:v>
      </x:c>
      <x:c r="F8" s="16" t="str">
        <x:v>BNK-64000</x:v>
      </x:c>
      <x:c r="G8" s="50"/>
    </x:row>
    <x:row r="9">
      <x:c r="A9" s="16" t="str">
        <x:v>RCPT-26-024</x:v>
      </x:c>
      <x:c r="B9" s="46" t="n">
        <x:v>46284</x:v>
      </x:c>
      <x:c r="C9" s="16" t="str">
        <x:v>C004</x:v>
      </x:c>
      <x:c r="D9" s="16" t="str">
        <x:v>INV-26-044</x:v>
      </x:c>
      <x:c r="E9" s="48" t="n">
        <x:v>4350.75</x:v>
      </x:c>
      <x:c r="F9" s="16" t="str">
        <x:v>BNK-64023</x:v>
      </x:c>
      <x:c r="G9" s="50"/>
    </x:row>
    <x:row r="10">
      <x:c r="A10" s="16" t="str">
        <x:v>RCPT-26-027</x:v>
      </x:c>
      <x:c r="B10" s="46" t="n">
        <x:v>46256</x:v>
      </x:c>
      <x:c r="C10" s="16" t="str">
        <x:v>C008</x:v>
      </x:c>
      <x:c r="D10" s="16" t="str">
        <x:v>INV-26-040</x:v>
      </x:c>
      <x:c r="E10" s="48" t="n">
        <x:v>3142</x:v>
      </x:c>
      <x:c r="F10" s="16" t="str">
        <x:v>BNK-64026</x:v>
      </x:c>
      <x:c r="G10" s="50"/>
    </x:row>
    <x:row r="11">
      <x:c r="A11" s="16" t="str">
        <x:v>RCPT-26-002</x:v>
      </x:c>
      <x:c r="B11" s="46" t="n">
        <x:v>46266</x:v>
      </x:c>
      <x:c r="C11" s="16" t="str">
        <x:v>C001</x:v>
      </x:c>
      <x:c r="D11" s="16" t="str">
        <x:v>INV-26-033</x:v>
      </x:c>
      <x:c r="E11" s="48" t="n">
        <x:v>6023</x:v>
      </x:c>
      <x:c r="F11" s="16" t="str">
        <x:v>BNK-64001</x:v>
      </x:c>
      <x:c r="G11" s="50"/>
    </x:row>
    <x:row r="12">
      <x:c r="A12" s="16" t="str">
        <x:v>RCPT-26-022</x:v>
      </x:c>
      <x:c r="B12" s="46" t="n">
        <x:v>46261</x:v>
      </x:c>
      <x:c r="C12" s="16" t="str">
        <x:v>C004</x:v>
      </x:c>
      <x:c r="D12" s="16" t="str">
        <x:v>INV-26-012</x:v>
      </x:c>
      <x:c r="E12" s="48" t="n">
        <x:v>1786.4</x:v>
      </x:c>
      <x:c r="F12" s="16" t="str">
        <x:v>BNK-64021</x:v>
      </x:c>
      <x:c r="G12" s="50"/>
    </x:row>
    <x:row r="13">
      <x:c r="A13" s="16" t="str">
        <x:v>RCPT-26-028</x:v>
      </x:c>
      <x:c r="B13" s="46" t="n">
        <x:v>46255</x:v>
      </x:c>
      <x:c r="C13" s="16" t="str">
        <x:v>C005</x:v>
      </x:c>
      <x:c r="D13" s="16" t="str">
        <x:v>INV-26-005</x:v>
      </x:c>
      <x:c r="E13" s="48" t="n">
        <x:v>2247</x:v>
      </x:c>
      <x:c r="F13" s="16" t="str">
        <x:v>BNK-64027</x:v>
      </x:c>
      <x:c r="G13" s="50"/>
    </x:row>
    <x:row r="14">
      <x:c r="A14" s="16" t="str">
        <x:v>RCPT-26-090</x:v>
      </x:c>
      <x:c r="B14" s="46" t="n">
        <x:v>46299</x:v>
      </x:c>
      <x:c r="C14" s="16" t="str">
        <x:v>C006</x:v>
      </x:c>
      <x:c r="D14" s="16" t="str">
        <x:v>INV-26-030</x:v>
      </x:c>
      <x:c r="E14" s="48" t="n">
        <x:v>1002.55</x:v>
      </x:c>
      <x:c r="F14" s="16" t="str">
        <x:v>BNK-64901</x:v>
      </x:c>
      <x:c r="G14" s="50"/>
    </x:row>
    <x:row r="15">
      <x:c r="A15" s="16" t="str">
        <x:v>RCPT-26-004</x:v>
      </x:c>
      <x:c r="B15" s="46" t="n">
        <x:v>46264</x:v>
      </x:c>
      <x:c r="C15" s="16" t="str">
        <x:v>C007</x:v>
      </x:c>
      <x:c r="D15" s="16" t="str">
        <x:v>INV-26-007</x:v>
      </x:c>
      <x:c r="E15" s="48" t="n">
        <x:v>1168.2</x:v>
      </x:c>
      <x:c r="F15" s="16" t="str">
        <x:v>BNK-64003</x:v>
      </x:c>
      <x:c r="G15" s="50"/>
    </x:row>
    <x:row r="16">
      <x:c r="A16" s="16" t="str">
        <x:v>RCPT-26-011</x:v>
      </x:c>
      <x:c r="B16" s="46" t="n">
        <x:v>46257</x:v>
      </x:c>
      <x:c r="C16" s="16" t="str">
        <x:v>C007</x:v>
      </x:c>
      <x:c r="D16" s="16" t="str">
        <x:v>INV-26-023</x:v>
      </x:c>
      <x:c r="E16" s="48" t="n">
        <x:v>2793.75</x:v>
      </x:c>
      <x:c r="F16" s="16" t="str">
        <x:v>BNK-64010</x:v>
      </x:c>
      <x:c r="G16" s="50"/>
    </x:row>
    <x:row r="17">
      <x:c r="A17" s="16" t="str">
        <x:v>RCPT-26-019</x:v>
      </x:c>
      <x:c r="B17" s="46" t="n">
        <x:v>46264</x:v>
      </x:c>
      <x:c r="C17" s="16" t="str">
        <x:v>C004</x:v>
      </x:c>
      <x:c r="D17" s="16" t="str">
        <x:v>INV-26-028</x:v>
      </x:c>
      <x:c r="E17" s="48" t="n">
        <x:v>4477.5</x:v>
      </x:c>
      <x:c r="F17" s="16" t="str">
        <x:v>BNK-64018</x:v>
      </x:c>
      <x:c r="G17" s="50"/>
    </x:row>
    <x:row r="18">
      <x:c r="A18" s="16" t="str">
        <x:v>RCPT-26-006</x:v>
      </x:c>
      <x:c r="B18" s="46" t="n">
        <x:v>46262</x:v>
      </x:c>
      <x:c r="C18" s="16" t="str">
        <x:v>C004</x:v>
      </x:c>
      <x:c r="D18" s="16" t="str">
        <x:v>INV-26-036</x:v>
      </x:c>
      <x:c r="E18" s="48" t="n">
        <x:v>1795</x:v>
      </x:c>
      <x:c r="F18" s="16" t="str">
        <x:v>BNK-64005</x:v>
      </x:c>
      <x:c r="G18" s="50"/>
    </x:row>
    <x:row r="19">
      <x:c r="A19" s="16" t="str">
        <x:v>RCPT-26-015</x:v>
      </x:c>
      <x:c r="B19" s="46" t="n">
        <x:v>46253</x:v>
      </x:c>
      <x:c r="C19" s="16" t="str">
        <x:v>C008</x:v>
      </x:c>
      <x:c r="D19" s="16" t="str">
        <x:v>INV-26-048</x:v>
      </x:c>
      <x:c r="E19" s="48" t="n">
        <x:v>5697.75</x:v>
      </x:c>
      <x:c r="F19" s="16" t="str">
        <x:v>BNK-64014</x:v>
      </x:c>
      <x:c r="G19" s="50"/>
    </x:row>
    <x:row r="20">
      <x:c r="A20" s="16" t="str">
        <x:v>RCPT-26-023</x:v>
      </x:c>
      <x:c r="B20" s="46" t="n">
        <x:v>46260</x:v>
      </x:c>
      <x:c r="C20" s="16" t="str">
        <x:v>C004</x:v>
      </x:c>
      <x:c r="D20" s="16" t="str">
        <x:v>INV-26-004</x:v>
      </x:c>
      <x:c r="E20" s="48" t="n">
        <x:v>1910.25</x:v>
      </x:c>
      <x:c r="F20" s="16" t="str">
        <x:v>BNK-64022</x:v>
      </x:c>
      <x:c r="G20" s="50"/>
    </x:row>
    <x:row r="21">
      <x:c r="A21" s="16" t="str">
        <x:v>RCPT-26-021</x:v>
      </x:c>
      <x:c r="B21" s="46" t="n">
        <x:v>46262</x:v>
      </x:c>
      <x:c r="C21" s="16" t="str">
        <x:v>C003</x:v>
      </x:c>
      <x:c r="D21" s="16" t="str">
        <x:v>INV-26-027</x:v>
      </x:c>
      <x:c r="E21" s="48" t="n">
        <x:v>4140.75</x:v>
      </x:c>
      <x:c r="F21" s="16" t="str">
        <x:v>BNK-64020</x:v>
      </x:c>
      <x:c r="G21" s="50"/>
    </x:row>
    <x:row r="22">
      <x:c r="A22" s="16" t="str">
        <x:v>RCPT-26-014</x:v>
      </x:c>
      <x:c r="B22" s="46" t="n">
        <x:v>46292</x:v>
      </x:c>
      <x:c r="C22" s="16" t="str">
        <x:v>C001</x:v>
      </x:c>
      <x:c r="D22" s="16" t="str">
        <x:v>INV-26-001</x:v>
      </x:c>
      <x:c r="E22" s="48" t="n">
        <x:v>900</x:v>
      </x:c>
      <x:c r="F22" s="16" t="str">
        <x:v>BNK-64013</x:v>
      </x:c>
      <x:c r="G22" s="50"/>
    </x:row>
    <x:row r="23">
      <x:c r="A23" s="16" t="str">
        <x:v>RCPT-26-007</x:v>
      </x:c>
      <x:c r="B23" s="46" t="n">
        <x:v>46261</x:v>
      </x:c>
      <x:c r="C23" s="16" t="str">
        <x:v>C001</x:v>
      </x:c>
      <x:c r="D23" s="16" t="str">
        <x:v>INV-26-041</x:v>
      </x:c>
      <x:c r="E23" s="48" t="n">
        <x:v>3478.75</x:v>
      </x:c>
      <x:c r="F23" s="16" t="str">
        <x:v>BNK-64006</x:v>
      </x:c>
      <x:c r="G23" s="50"/>
    </x:row>
    <x:row r="24">
      <x:c r="A24" s="16" t="str">
        <x:v>RCPT-26-016</x:v>
      </x:c>
      <x:c r="B24" s="46" t="n">
        <x:v>46267</x:v>
      </x:c>
      <x:c r="C24" s="16" t="str">
        <x:v>C003</x:v>
      </x:c>
      <x:c r="D24" s="16" t="str">
        <x:v>INV-26-019</x:v>
      </x:c>
      <x:c r="E24" s="48" t="n">
        <x:v>1585</x:v>
      </x:c>
      <x:c r="F24" s="16" t="str">
        <x:v>BNK-64015</x:v>
      </x:c>
      <x:c r="G24" s="50"/>
    </x:row>
    <x:row r="25">
      <x:c r="A25" s="16" t="str">
        <x:v>RCPT-26-093</x:v>
      </x:c>
      <x:c r="B25" s="46" t="n">
        <x:v>46292</x:v>
      </x:c>
      <x:c r="C25" s="16" t="str">
        <x:v>C006</x:v>
      </x:c>
      <x:c r="D25" s="16" t="str"/>
      <x:c r="E25" s="48" t="n">
        <x:v>450</x:v>
      </x:c>
      <x:c r="F25" s="16" t="str">
        <x:v>BNK-64904</x:v>
      </x:c>
      <x:c r="G25" s="50"/>
    </x:row>
    <x:row r="26">
      <x:c r="A26" s="16" t="str">
        <x:v>RCPT-26-018</x:v>
      </x:c>
      <x:c r="B26" s="46" t="n">
        <x:v>46273</x:v>
      </x:c>
      <x:c r="C26" s="16" t="str">
        <x:v>C005</x:v>
      </x:c>
      <x:c r="D26" s="16" t="str">
        <x:v>INV-26-045</x:v>
      </x:c>
      <x:c r="E26" s="48" t="n">
        <x:v>4687.5</x:v>
      </x:c>
      <x:c r="F26" s="16" t="str">
        <x:v>BNK-64017</x:v>
      </x:c>
      <x:c r="G26" s="50"/>
    </x:row>
    <x:row r="27">
      <x:c r="A27" s="16" t="str">
        <x:v>RCPT-26-017</x:v>
      </x:c>
      <x:c r="B27" s="46" t="n">
        <x:v>46266</x:v>
      </x:c>
      <x:c r="C27" s="16" t="str">
        <x:v>C005</x:v>
      </x:c>
      <x:c r="D27" s="16" t="str">
        <x:v>INV-26-037</x:v>
      </x:c>
      <x:c r="E27" s="48" t="n">
        <x:v>1193.78</x:v>
      </x:c>
      <x:c r="F27" s="16" t="str">
        <x:v>BNK-64016</x:v>
      </x:c>
      <x:c r="G27" s="50"/>
    </x:row>
    <x:row r="28">
      <x:c r="A28" s="16" t="str">
        <x:v>RCPT-26-091</x:v>
      </x:c>
      <x:c r="B28" s="46" t="n">
        <x:v>46294</x:v>
      </x:c>
      <x:c r="C28" s="16" t="str">
        <x:v>C004</x:v>
      </x:c>
      <x:c r="D28" s="16" t="str">
        <x:v>INV-26-999</x:v>
      </x:c>
      <x:c r="E28" s="48" t="n">
        <x:v>730</x:v>
      </x:c>
      <x:c r="F28" s="16" t="str">
        <x:v>BNK-64902</x:v>
      </x:c>
      <x:c r="G28" s="50"/>
    </x:row>
    <x:row r="29">
      <x:c r="A29" s="16" t="str">
        <x:v>RCPT-26-009</x:v>
      </x:c>
      <x:c r="B29" s="46" t="n">
        <x:v>46259</x:v>
      </x:c>
      <x:c r="C29" s="16" t="str">
        <x:v>C006</x:v>
      </x:c>
      <x:c r="D29" s="16" t="str">
        <x:v>INV-26-014</x:v>
      </x:c>
      <x:c r="E29" s="48" t="n">
        <x:v>5139.5</x:v>
      </x:c>
      <x:c r="F29" s="16" t="str">
        <x:v>BNK-64008</x:v>
      </x:c>
      <x:c r="G29" s="50"/>
    </x:row>
    <x:row r="30">
      <x:c r="A30" s="16" t="str">
        <x:v>RCPT-26-003</x:v>
      </x:c>
      <x:c r="B30" s="46" t="n">
        <x:v>46265</x:v>
      </x:c>
      <x:c r="C30" s="16" t="str">
        <x:v>C008</x:v>
      </x:c>
      <x:c r="D30" s="16" t="str">
        <x:v>INV-26-032</x:v>
      </x:c>
      <x:c r="E30" s="48" t="n">
        <x:v>5686.25</x:v>
      </x:c>
      <x:c r="F30" s="16" t="str">
        <x:v>BNK-64002</x:v>
      </x:c>
      <x:c r="G30" s="50"/>
    </x:row>
    <x:row r="31">
      <x:c r="A31" s="16" t="str">
        <x:v>RCPT-26-092</x:v>
      </x:c>
      <x:c r="B31" s="46" t="n">
        <x:v>46287</x:v>
      </x:c>
      <x:c r="C31" s="16" t="str">
        <x:v>C001</x:v>
      </x:c>
      <x:c r="D31" s="16" t="str">
        <x:v>INV-26-018</x:v>
      </x:c>
      <x:c r="E31" s="48" t="n">
        <x:v>180</x:v>
      </x:c>
      <x:c r="F31" s="16" t="str">
        <x:v>BNK-64903</x:v>
      </x:c>
      <x:c r="G31" s="50"/>
    </x:row>
    <x:row r="32">
      <x:c r="A32" s="16" t="str">
        <x:v>RCPT-26-005</x:v>
      </x:c>
      <x:c r="B32" s="46" t="n">
        <x:v>46281</x:v>
      </x:c>
      <x:c r="C32" s="16" t="str">
        <x:v>C002</x:v>
      </x:c>
      <x:c r="D32" s="16" t="str">
        <x:v>INV-26-002</x:v>
      </x:c>
      <x:c r="E32" s="48" t="n">
        <x:v>1236.75</x:v>
      </x:c>
      <x:c r="F32" s="16" t="str">
        <x:v>BNK-64004</x:v>
      </x:c>
      <x:c r="G32" s="50"/>
    </x:row>
    <x:row r="33">
      <x:c r="A33" s="16" t="str">
        <x:v>RCPT-26-029</x:v>
      </x:c>
      <x:c r="B33" s="46" t="n">
        <x:v>46254</x:v>
      </x:c>
      <x:c r="C33" s="16" t="str">
        <x:v>C006</x:v>
      </x:c>
      <x:c r="D33" s="16" t="str">
        <x:v>INV-26-022</x:v>
      </x:c>
      <x:c r="E33" s="48" t="n">
        <x:v>2457</x:v>
      </x:c>
      <x:c r="F33" s="16" t="str">
        <x:v>BNK-64028</x:v>
      </x:c>
      <x:c r="G33" s="50"/>
    </x:row>
    <x:row r="34">
      <x:c r="A34" s="16" t="str">
        <x:v>RCPT-26-008</x:v>
      </x:c>
      <x:c r="B34" s="46" t="n">
        <x:v>46260</x:v>
      </x:c>
      <x:c r="C34" s="16" t="str">
        <x:v>C003</x:v>
      </x:c>
      <x:c r="D34" s="16" t="str">
        <x:v>INV-26-035</x:v>
      </x:c>
      <x:c r="E34" s="48" t="n">
        <x:v>894.04</x:v>
      </x:c>
      <x:c r="F34" s="16" t="str">
        <x:v>BNK-64007</x:v>
      </x:c>
      <x:c r="G34" s="50"/>
    </x:row>
    <x:row r="35">
      <x:c r="A35" s="16" t="str">
        <x:v>RCPT-26-006</x:v>
      </x:c>
      <x:c r="B35" s="46" t="n">
        <x:v>46262</x:v>
      </x:c>
      <x:c r="C35" s="16" t="str">
        <x:v>C004</x:v>
      </x:c>
      <x:c r="D35" s="16" t="str">
        <x:v>INV-26-036</x:v>
      </x:c>
      <x:c r="E35" s="48" t="n">
        <x:v>1795</x:v>
      </x:c>
      <x:c r="F35" s="16" t="str">
        <x:v>BNK-64005</x:v>
      </x:c>
      <x:c r="G35" s="50"/>
    </x:row>
    <x:row r="36">
      <x:c r="A36" s="16" t="str">
        <x:v>RCPT-26-020</x:v>
      </x:c>
      <x:c r="B36" s="46" t="n">
        <x:v>46263</x:v>
      </x:c>
      <x:c r="C36" s="16" t="str">
        <x:v>C006</x:v>
      </x:c>
      <x:c r="D36" s="16" t="str">
        <x:v>INV-26-006</x:v>
      </x:c>
      <x:c r="E36" s="48" t="n">
        <x:v>2583.75</x:v>
      </x:c>
      <x:c r="F36" s="16" t="str">
        <x:v>BNK-64019</x:v>
      </x:c>
      <x:c r="G36" s="50"/>
    </x:row>
    <x:row r="37">
      <x:c r="A37" s="16" t="str">
        <x:v>RCPT-26-013</x:v>
      </x:c>
      <x:c r="B37" s="46" t="n">
        <x:v>46255</x:v>
      </x:c>
      <x:c r="C37" s="16" t="str">
        <x:v>C008</x:v>
      </x:c>
      <x:c r="D37" s="16" t="str">
        <x:v>INV-26-008</x:v>
      </x:c>
      <x:c r="E37" s="48" t="n">
        <x:v>1247.6</x:v>
      </x:c>
      <x:c r="F37" s="16" t="str">
        <x:v>BNK-64012</x:v>
      </x:c>
      <x:c r="G37" s="50"/>
    </x:row>
    <x:row r="38">
      <x:c r="A38" s="16" t="str">
        <x:v>RCPT-26-025</x:v>
      </x:c>
      <x:c r="B38" s="46" t="n">
        <x:v>46258</x:v>
      </x:c>
      <x:c r="C38" s="16" t="str">
        <x:v>C002</x:v>
      </x:c>
      <x:c r="D38" s="16" t="str">
        <x:v>INV-26-026</x:v>
      </x:c>
      <x:c r="E38" s="48" t="n">
        <x:v>3804</x:v>
      </x:c>
      <x:c r="F38" s="16" t="str">
        <x:v>BNK-64024</x:v>
      </x:c>
      <x:c r="G38" s="50"/>
    </x:row>
    <x:row r="39">
      <x:c r="A39" s="16" t="str">
        <x:v>RCPT-26-026</x:v>
      </x:c>
      <x:c r="B39" s="46" t="n">
        <x:v>46257</x:v>
      </x:c>
      <x:c r="C39" s="16" t="str">
        <x:v>C005</x:v>
      </x:c>
      <x:c r="D39" s="16" t="str">
        <x:v>INV-26-013</x:v>
      </x:c>
      <x:c r="E39" s="48" t="n">
        <x:v>4802.75</x:v>
      </x:c>
      <x:c r="F39" s="16" t="str">
        <x:v>BNK-64025</x:v>
      </x:c>
      <x:c r="G39" s="50"/>
    </x:row>
    <x:row r="40">
      <x:c r="A40" s="16"/>
      <x:c r="B40" s="16"/>
      <x:c r="C40" s="16"/>
      <x:c r="D40" s="16"/>
      <x:c r="E40" s="16"/>
      <x:c r="F40" s="16"/>
      <x:c r="G40" s="16"/>
    </x:row>
    <x:row r="41">
      <x:c r="A41" s="16"/>
      <x:c r="B41" s="16"/>
      <x:c r="C41" s="16"/>
      <x:c r="D41" s="16" t="str">
        <x:v>RAW TOTAL</x:v>
      </x:c>
      <x:c r="E41" s="16" t="n">
        <x:f>SUM(E6:E39)</x:f>
        <x:v>95375.21</x:v>
      </x:c>
      <x:c r="F41" s="16"/>
      <x:c r="G41" s="16"/>
    </x:row>
    <x:row r="42">
      <x:c r="A42" s="16"/>
      <x:c r="B42" s="16"/>
      <x:c r="C42" s="16"/>
      <x:c r="D42" s="16"/>
      <x:c r="E42" s="16"/>
      <x:c r="F42" s="16"/>
      <x:c r="G42" s="16"/>
    </x:row>
    <x:row r="43">
      <x:c r="A43" s="16"/>
      <x:c r="B43" s="16"/>
      <x:c r="C43" s="16"/>
      <x:c r="D43" s="16"/>
      <x:c r="E43" s="16"/>
      <x:c r="F43" s="16"/>
      <x:c r="G43" s="16"/>
    </x:row>
    <x:row r="44">
      <x:c r="A44" s="16"/>
      <x:c r="B44" s="16"/>
      <x:c r="C44" s="16"/>
      <x:c r="D44" s="16"/>
      <x:c r="E44" s="16"/>
      <x:c r="F44" s="16"/>
      <x:c r="G44" s="16"/>
    </x:row>
    <x:row r="45">
      <x:c r="A45" s="16"/>
      <x:c r="B45" s="16"/>
      <x:c r="C45" s="16"/>
      <x:c r="D45" s="16"/>
      <x:c r="E45" s="16"/>
      <x:c r="F45" s="16"/>
      <x:c r="G45" s="16"/>
    </x:row>
    <x:row r="46">
      <x:c r="A46" s="16"/>
      <x:c r="B46" s="16"/>
      <x:c r="C46" s="16"/>
      <x:c r="D46" s="16"/>
      <x:c r="E46" s="16"/>
      <x:c r="F46" s="16"/>
      <x:c r="G46" s="16"/>
    </x:row>
    <x:row r="47">
      <x:c r="A47" s="16"/>
      <x:c r="B47" s="16"/>
      <x:c r="C47" s="16"/>
      <x:c r="D47" s="16"/>
      <x:c r="E47" s="16"/>
      <x:c r="F47" s="16"/>
      <x:c r="G47" s="16"/>
    </x:row>
    <x:row r="48">
      <x:c r="A48" s="16"/>
      <x:c r="B48" s="16"/>
      <x:c r="C48" s="16"/>
      <x:c r="D48" s="16"/>
      <x:c r="E48" s="16"/>
      <x:c r="F48" s="16"/>
      <x:c r="G48" s="16"/>
    </x:row>
    <x:row r="49">
      <x:c r="A49" s="16"/>
      <x:c r="B49" s="16"/>
      <x:c r="C49" s="16"/>
      <x:c r="D49" s="16"/>
      <x:c r="E49" s="16"/>
      <x:c r="F49" s="16"/>
      <x:c r="G49" s="16"/>
    </x:row>
    <x:row r="50">
      <x:c r="A50" s="16"/>
      <x:c r="B50" s="16"/>
      <x:c r="C50" s="16"/>
      <x:c r="D50" s="16"/>
      <x:c r="E50" s="16"/>
      <x:c r="F50" s="16"/>
      <x:c r="G50" s="16"/>
    </x:row>
    <x:row r="51">
      <x:c r="A51" s="16"/>
      <x:c r="B51" s="16"/>
      <x:c r="C51" s="16"/>
      <x:c r="D51" s="16"/>
      <x:c r="E51" s="16"/>
      <x:c r="F51" s="16"/>
      <x:c r="G51" s="16"/>
    </x:row>
    <x:row r="52">
      <x:c r="A52" s="16"/>
      <x:c r="B52" s="16"/>
      <x:c r="C52" s="16"/>
      <x:c r="D52" s="16"/>
      <x:c r="E52" s="16"/>
      <x:c r="F52" s="16"/>
      <x:c r="G52" s="16"/>
    </x:row>
    <x:row r="53">
      <x:c r="A53" s="16"/>
      <x:c r="B53" s="16"/>
      <x:c r="C53" s="16"/>
      <x:c r="D53" s="16"/>
      <x:c r="E53" s="16"/>
      <x:c r="F53" s="16"/>
      <x:c r="G53" s="16"/>
    </x:row>
    <x:row r="54">
      <x:c r="A54" s="16"/>
      <x:c r="B54" s="16"/>
      <x:c r="C54" s="16"/>
      <x:c r="D54" s="16"/>
      <x:c r="E54" s="16"/>
      <x:c r="F54" s="16"/>
      <x:c r="G54" s="16"/>
    </x:row>
    <x:row r="55">
      <x:c r="A55" s="16"/>
      <x:c r="B55" s="16"/>
      <x:c r="C55" s="16"/>
      <x:c r="D55" s="16"/>
      <x:c r="E55" s="16"/>
      <x:c r="F55" s="16"/>
      <x:c r="G55" s="16"/>
    </x:row>
    <x:row r="56">
      <x:c r="A56" s="16"/>
      <x:c r="B56" s="16"/>
      <x:c r="C56" s="16"/>
      <x:c r="D56" s="16"/>
      <x:c r="E56" s="16"/>
      <x:c r="F56" s="16"/>
      <x:c r="G56" s="16"/>
    </x:row>
    <x:row r="57">
      <x:c r="A57" s="16"/>
      <x:c r="B57" s="16"/>
      <x:c r="C57" s="16"/>
      <x:c r="D57" s="16"/>
      <x:c r="E57" s="16"/>
      <x:c r="F57" s="16"/>
      <x:c r="G57" s="16"/>
    </x:row>
    <x:row r="58">
      <x:c r="A58" s="16"/>
      <x:c r="B58" s="16"/>
      <x:c r="C58" s="16"/>
      <x:c r="D58" s="16"/>
      <x:c r="E58" s="16"/>
      <x:c r="F58" s="16"/>
      <x:c r="G58" s="16"/>
    </x:row>
    <x:row r="59">
      <x:c r="A59" s="16"/>
      <x:c r="B59" s="16"/>
      <x:c r="C59" s="16"/>
      <x:c r="D59" s="16"/>
      <x:c r="E59" s="16"/>
      <x:c r="F59" s="16"/>
      <x:c r="G59" s="16"/>
    </x:row>
    <x:row r="60">
      <x:c r="A60" s="16"/>
      <x:c r="B60" s="16"/>
      <x:c r="C60" s="16"/>
      <x:c r="D60" s="16"/>
      <x:c r="E60" s="16"/>
      <x:c r="F60" s="16"/>
      <x:c r="G60" s="16"/>
    </x:row>
    <x:row r="61">
      <x:c r="A61" s="16"/>
      <x:c r="B61" s="16"/>
      <x:c r="C61" s="16"/>
      <x:c r="D61" s="16"/>
      <x:c r="E61" s="16"/>
      <x:c r="F61" s="16"/>
      <x:c r="G61" s="16"/>
    </x:row>
    <x:row r="62">
      <x:c r="A62" s="16"/>
      <x:c r="B62" s="16"/>
      <x:c r="C62" s="16"/>
      <x:c r="D62" s="16"/>
      <x:c r="E62" s="16"/>
      <x:c r="F62" s="16"/>
      <x:c r="G62" s="16"/>
    </x:row>
    <x:row r="63">
      <x:c r="A63" s="16"/>
      <x:c r="B63" s="16"/>
      <x:c r="C63" s="16"/>
      <x:c r="D63" s="16"/>
      <x:c r="E63" s="16"/>
      <x:c r="F63" s="16"/>
      <x:c r="G63" s="16"/>
    </x:row>
    <x:row r="64">
      <x:c r="A64" s="16"/>
      <x:c r="B64" s="16"/>
      <x:c r="C64" s="16"/>
      <x:c r="D64" s="16"/>
      <x:c r="E64" s="16"/>
      <x:c r="F64" s="16"/>
      <x:c r="G64" s="16"/>
    </x:row>
    <x:row r="65">
      <x:c r="A65" s="16"/>
      <x:c r="B65" s="16"/>
      <x:c r="C65" s="16"/>
      <x:c r="D65" s="16"/>
      <x:c r="E65" s="16"/>
      <x:c r="F65" s="16"/>
      <x:c r="G65" s="16"/>
    </x:row>
    <x:row r="66">
      <x:c r="A66" s="16"/>
      <x:c r="B66" s="16"/>
      <x:c r="C66" s="16"/>
      <x:c r="D66" s="16"/>
      <x:c r="E66" s="16"/>
      <x:c r="F66" s="16"/>
      <x:c r="G66" s="16"/>
    </x:row>
    <x:row r="67">
      <x:c r="A67" s="16"/>
      <x:c r="B67" s="16"/>
      <x:c r="C67" s="16"/>
      <x:c r="D67" s="16"/>
      <x:c r="E67" s="16"/>
      <x:c r="F67" s="16"/>
      <x:c r="G67" s="16"/>
    </x:row>
    <x:row r="68">
      <x:c r="A68" s="16"/>
      <x:c r="B68" s="16"/>
      <x:c r="C68" s="16"/>
      <x:c r="D68" s="16"/>
      <x:c r="E68" s="16"/>
      <x:c r="F68" s="16"/>
      <x:c r="G68" s="16"/>
    </x:row>
    <x:row r="69">
      <x:c r="A69" s="16"/>
      <x:c r="B69" s="16"/>
      <x:c r="C69" s="16"/>
      <x:c r="D69" s="16"/>
      <x:c r="E69" s="16"/>
      <x:c r="F69" s="16"/>
      <x:c r="G69" s="16"/>
    </x:row>
    <x:row r="70">
      <x:c r="A70" s="16"/>
      <x:c r="B70" s="16"/>
      <x:c r="C70" s="16"/>
      <x:c r="D70" s="16"/>
      <x:c r="E70" s="16"/>
      <x:c r="F70" s="16"/>
      <x:c r="G70" s="16"/>
    </x:row>
  </x:sheetData>
  <x:mergeCells>
    <x:mergeCell ref="A1:G1"/>
    <x:mergeCell ref="A2:G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19" hidden="0" customWidth="1"/>
    <x:col min="3" max="3" width="19" hidden="0" customWidth="1"/>
    <x:col min="4" max="4" width="23" hidden="0" customWidth="1"/>
    <x:col min="5" max="5" width="20" hidden="0" customWidth="1"/>
    <x:col min="6" max="6" width="32" hidden="0" customWidth="1"/>
    <x:col min="7" max="7" width="27" hidden="0" customWidth="1"/>
  </x:cols>
  <x:sheetData>
    <x:row r="1" ht="37" customHeight="1">
      <x:c r="A1" s="14" t="str">
        <x:v>SOURCE 03  |  CREDIT NOTES</x:v>
      </x:c>
      <x:c r="B1" s="14"/>
      <x:c r="C1" s="14"/>
      <x:c r="D1" s="14"/>
      <x:c r="E1" s="14"/>
      <x:c r="F1" s="14"/>
      <x:c r="G1" s="14"/>
    </x:row>
    <x:row r="2" ht="26" customHeight="1">
      <x:c r="A2" s="15" t="str">
        <x:v>Credits shown as positive amounts; eligibility depends on date and valid invoice ownership.</x:v>
      </x:c>
      <x:c r="B2" s="15"/>
      <x:c r="C2" s="15"/>
      <x:c r="D2" s="15"/>
      <x:c r="E2" s="15"/>
      <x:c r="F2" s="15"/>
      <x:c r="G2" s="15"/>
    </x:row>
    <x:row r="3">
      <x:c r="A3" s="16"/>
      <x:c r="B3" s="16"/>
      <x:c r="C3" s="16"/>
      <x:c r="D3" s="16"/>
      <x:c r="E3" s="16"/>
      <x:c r="F3" s="16"/>
      <x:c r="G3" s="16"/>
    </x:row>
    <x:row r="4">
      <x:c r="A4" s="16"/>
      <x:c r="B4" s="16"/>
      <x:c r="C4" s="16"/>
      <x:c r="D4" s="16"/>
      <x:c r="E4" s="16"/>
      <x:c r="F4" s="16"/>
      <x:c r="G4" s="16"/>
    </x:row>
    <x:row r="5" ht="29" customHeight="1">
      <x:c r="A5" s="41" t="str">
        <x:v>Credit-note ID</x:v>
      </x:c>
      <x:c r="B5" s="41" t="str">
        <x:v>Date issued</x:v>
      </x:c>
      <x:c r="C5" s="41" t="str">
        <x:v>Customer ID</x:v>
      </x:c>
      <x:c r="D5" s="41" t="str">
        <x:v>Invoice reference</x:v>
      </x:c>
      <x:c r="E5" s="41" t="str">
        <x:v>Credit value</x:v>
      </x:c>
      <x:c r="F5" s="41" t="str">
        <x:v>Reason</x:v>
      </x:c>
      <x:c r="G5" s="41" t="str">
        <x:v>Review status</x:v>
      </x:c>
    </x:row>
    <x:row r="6">
      <x:c r="A6" s="16" t="str">
        <x:v>CN-26-091</x:v>
      </x:c>
      <x:c r="B6" s="46" t="n">
        <x:v>46286</x:v>
      </x:c>
      <x:c r="C6" s="16" t="str">
        <x:v>C003</x:v>
      </x:c>
      <x:c r="D6" s="16" t="str">
        <x:v>INV-26-998</x:v>
      </x:c>
      <x:c r="E6" s="48" t="n">
        <x:v>210</x:v>
      </x:c>
      <x:c r="F6" s="16" t="str">
        <x:v>Unknown invoice in extract</x:v>
      </x:c>
      <x:c r="G6" s="50"/>
    </x:row>
    <x:row r="7">
      <x:c r="A7" s="16" t="str">
        <x:v>CN-26-002</x:v>
      </x:c>
      <x:c r="B7" s="46" t="n">
        <x:v>46284</x:v>
      </x:c>
      <x:c r="C7" s="16" t="str">
        <x:v>C005</x:v>
      </x:c>
      <x:c r="D7" s="16" t="str">
        <x:v>INV-26-029</x:v>
      </x:c>
      <x:c r="E7" s="48" t="n">
        <x:v>305</x:v>
      </x:c>
      <x:c r="F7" s="16" t="str">
        <x:v>Goods returned</x:v>
      </x:c>
      <x:c r="G7" s="50"/>
    </x:row>
    <x:row r="8">
      <x:c r="A8" s="16" t="str">
        <x:v>CN-26-001</x:v>
      </x:c>
      <x:c r="B8" s="46" t="n">
        <x:v>46291</x:v>
      </x:c>
      <x:c r="C8" s="16" t="str">
        <x:v>C002</x:v>
      </x:c>
      <x:c r="D8" s="16" t="str">
        <x:v>INV-26-042</x:v>
      </x:c>
      <x:c r="E8" s="48" t="n">
        <x:v>220</x:v>
      </x:c>
      <x:c r="F8" s="16" t="str">
        <x:v>Price adjustment</x:v>
      </x:c>
      <x:c r="G8" s="50"/>
    </x:row>
    <x:row r="9">
      <x:c r="A9" s="16" t="str">
        <x:v>CN-26-090</x:v>
      </x:c>
      <x:c r="B9" s="46" t="n">
        <x:v>46297</x:v>
      </x:c>
      <x:c r="C9" s="16" t="str">
        <x:v>C005</x:v>
      </x:c>
      <x:c r="D9" s="16" t="str">
        <x:v>INV-26-029</x:v>
      </x:c>
      <x:c r="E9" s="48" t="n">
        <x:v>175</x:v>
      </x:c>
      <x:c r="F9" s="16" t="str">
        <x:v>Issued after reporting date</x:v>
      </x:c>
      <x:c r="G9" s="50"/>
    </x:row>
    <x:row r="10">
      <x:c r="A10" s="16" t="str">
        <x:v>CN-26-004</x:v>
      </x:c>
      <x:c r="B10" s="46" t="n">
        <x:v>46270</x:v>
      </x:c>
      <x:c r="C10" s="16" t="str">
        <x:v>C008</x:v>
      </x:c>
      <x:c r="D10" s="16" t="str">
        <x:v>INV-26-024</x:v>
      </x:c>
      <x:c r="E10" s="48" t="n">
        <x:v>475</x:v>
      </x:c>
      <x:c r="F10" s="16" t="str">
        <x:v>Service-level credit</x:v>
      </x:c>
      <x:c r="G10" s="50"/>
    </x:row>
    <x:row r="11">
      <x:c r="A11" s="16" t="str">
        <x:v>CN-26-003</x:v>
      </x:c>
      <x:c r="B11" s="46" t="n">
        <x:v>46277</x:v>
      </x:c>
      <x:c r="C11" s="16" t="str">
        <x:v>C008</x:v>
      </x:c>
      <x:c r="D11" s="16" t="str">
        <x:v>INV-26-016</x:v>
      </x:c>
      <x:c r="E11" s="48" t="n">
        <x:v>390</x:v>
      </x:c>
      <x:c r="F11" s="16" t="str">
        <x:v>Commercial discount</x:v>
      </x:c>
      <x:c r="G11" s="50"/>
    </x:row>
    <x:row r="12">
      <x:c r="A12" s="16"/>
      <x:c r="B12" s="16"/>
      <x:c r="C12" s="16"/>
      <x:c r="D12" s="16"/>
      <x:c r="E12" s="16"/>
      <x:c r="F12" s="16"/>
      <x:c r="G12" s="16"/>
    </x:row>
    <x:row r="13">
      <x:c r="A13" s="16"/>
      <x:c r="B13" s="16"/>
      <x:c r="C13" s="16"/>
      <x:c r="D13" s="16"/>
      <x:c r="E13" s="16"/>
      <x:c r="F13" s="16"/>
      <x:c r="G13" s="16"/>
    </x:row>
    <x:row r="14">
      <x:c r="A14" s="16"/>
      <x:c r="B14" s="16"/>
      <x:c r="C14" s="16"/>
      <x:c r="D14" s="16"/>
      <x:c r="E14" s="16"/>
      <x:c r="F14" s="16"/>
      <x:c r="G14" s="16"/>
    </x:row>
    <x:row r="15">
      <x:c r="A15" s="16"/>
      <x:c r="B15" s="16"/>
      <x:c r="C15" s="16"/>
      <x:c r="D15" s="16"/>
      <x:c r="E15" s="16"/>
      <x:c r="F15" s="16"/>
      <x:c r="G15" s="16"/>
    </x:row>
    <x:row r="16">
      <x:c r="A16" s="16"/>
      <x:c r="B16" s="16"/>
      <x:c r="C16" s="16"/>
      <x:c r="D16" s="16"/>
      <x:c r="E16" s="16"/>
      <x:c r="F16" s="16"/>
      <x:c r="G16" s="16"/>
    </x:row>
    <x:row r="17">
      <x:c r="A17" s="16"/>
      <x:c r="B17" s="16"/>
      <x:c r="C17" s="16"/>
      <x:c r="D17" s="16"/>
      <x:c r="E17" s="16"/>
      <x:c r="F17" s="16"/>
      <x:c r="G17" s="16"/>
    </x:row>
    <x:row r="18">
      <x:c r="A18" s="16"/>
      <x:c r="B18" s="16"/>
      <x:c r="C18" s="16"/>
      <x:c r="D18" s="16"/>
      <x:c r="E18" s="16"/>
      <x:c r="F18" s="16"/>
      <x:c r="G18" s="16"/>
    </x:row>
    <x:row r="19">
      <x:c r="A19" s="16"/>
      <x:c r="B19" s="16"/>
      <x:c r="C19" s="16"/>
      <x:c r="D19" s="16"/>
      <x:c r="E19" s="16"/>
      <x:c r="F19" s="16"/>
      <x:c r="G19" s="16"/>
    </x:row>
    <x:row r="20">
      <x:c r="A20" s="16"/>
      <x:c r="B20" s="16"/>
      <x:c r="C20" s="16"/>
      <x:c r="D20" s="16"/>
      <x:c r="E20" s="16"/>
      <x:c r="F20" s="16"/>
      <x:c r="G20" s="16"/>
    </x:row>
    <x:row r="21">
      <x:c r="A21" s="16"/>
      <x:c r="B21" s="16"/>
      <x:c r="C21" s="16"/>
      <x:c r="D21" s="16"/>
      <x:c r="E21" s="16"/>
      <x:c r="F21" s="16"/>
      <x:c r="G21" s="16"/>
    </x:row>
    <x:row r="22">
      <x:c r="A22" s="16"/>
      <x:c r="B22" s="16"/>
      <x:c r="C22" s="16"/>
      <x:c r="D22" s="16"/>
      <x:c r="E22" s="16"/>
      <x:c r="F22" s="16"/>
      <x:c r="G22" s="16"/>
    </x:row>
    <x:row r="23">
      <x:c r="A23" s="16"/>
      <x:c r="B23" s="16"/>
      <x:c r="C23" s="16"/>
      <x:c r="D23" s="16"/>
      <x:c r="E23" s="16"/>
      <x:c r="F23" s="16"/>
      <x:c r="G23" s="16"/>
    </x:row>
    <x:row r="24">
      <x:c r="A24" s="16"/>
      <x:c r="B24" s="16"/>
      <x:c r="C24" s="16"/>
      <x:c r="D24" s="16"/>
      <x:c r="E24" s="16"/>
      <x:c r="F24" s="16"/>
      <x:c r="G24" s="16"/>
    </x:row>
    <x:row r="25">
      <x:c r="A25" s="16"/>
      <x:c r="B25" s="16"/>
      <x:c r="C25" s="16"/>
      <x:c r="D25" s="16"/>
      <x:c r="E25" s="16"/>
      <x:c r="F25" s="16"/>
      <x:c r="G25" s="16"/>
    </x:row>
    <x:row r="26">
      <x:c r="A26" s="16"/>
      <x:c r="B26" s="16"/>
      <x:c r="C26" s="16"/>
      <x:c r="D26" s="16"/>
      <x:c r="E26" s="16"/>
      <x:c r="F26" s="16"/>
      <x:c r="G26" s="16"/>
    </x:row>
    <x:row r="27">
      <x:c r="A27" s="16"/>
      <x:c r="B27" s="16"/>
      <x:c r="C27" s="16"/>
      <x:c r="D27" s="16"/>
      <x:c r="E27" s="16"/>
      <x:c r="F27" s="16"/>
      <x:c r="G27" s="16"/>
    </x:row>
    <x:row r="28">
      <x:c r="A28" s="16"/>
      <x:c r="B28" s="16"/>
      <x:c r="C28" s="16"/>
      <x:c r="D28" s="16"/>
      <x:c r="E28" s="16"/>
      <x:c r="F28" s="16"/>
      <x:c r="G28" s="16"/>
    </x:row>
    <x:row r="29">
      <x:c r="A29" s="16"/>
      <x:c r="B29" s="16"/>
      <x:c r="C29" s="16"/>
      <x:c r="D29" s="16"/>
      <x:c r="E29" s="16"/>
      <x:c r="F29" s="16"/>
      <x:c r="G29" s="16"/>
    </x:row>
    <x:row r="30">
      <x:c r="A30" s="16"/>
      <x:c r="B30" s="16"/>
      <x:c r="C30" s="16"/>
      <x:c r="D30" s="16"/>
      <x:c r="E30" s="16"/>
      <x:c r="F30" s="16"/>
      <x:c r="G30" s="16"/>
    </x:row>
    <x:row r="31">
      <x:c r="A31" s="16"/>
      <x:c r="B31" s="16"/>
      <x:c r="C31" s="16"/>
      <x:c r="D31" s="16"/>
      <x:c r="E31" s="16"/>
      <x:c r="F31" s="16"/>
      <x:c r="G31" s="16"/>
    </x:row>
    <x:row r="32">
      <x:c r="A32" s="16"/>
      <x:c r="B32" s="16"/>
      <x:c r="C32" s="16"/>
      <x:c r="D32" s="16"/>
      <x:c r="E32" s="16"/>
      <x:c r="F32" s="16"/>
      <x:c r="G32" s="16"/>
    </x:row>
    <x:row r="33">
      <x:c r="A33" s="16"/>
      <x:c r="B33" s="16"/>
      <x:c r="C33" s="16"/>
      <x:c r="D33" s="16"/>
      <x:c r="E33" s="16"/>
      <x:c r="F33" s="16"/>
      <x:c r="G33" s="16"/>
    </x:row>
    <x:row r="34">
      <x:c r="A34" s="16"/>
      <x:c r="B34" s="16"/>
      <x:c r="C34" s="16"/>
      <x:c r="D34" s="16"/>
      <x:c r="E34" s="16"/>
      <x:c r="F34" s="16"/>
      <x:c r="G34" s="16"/>
    </x:row>
    <x:row r="35">
      <x:c r="A35" s="16"/>
      <x:c r="B35" s="16"/>
      <x:c r="C35" s="16"/>
      <x:c r="D35" s="16"/>
      <x:c r="E35" s="16"/>
      <x:c r="F35" s="16"/>
      <x:c r="G35" s="16"/>
    </x:row>
    <x:row r="36">
      <x:c r="A36" s="16"/>
      <x:c r="B36" s="16"/>
      <x:c r="C36" s="16"/>
      <x:c r="D36" s="16"/>
      <x:c r="E36" s="16"/>
      <x:c r="F36" s="16"/>
      <x:c r="G36" s="16"/>
    </x:row>
    <x:row r="37">
      <x:c r="A37" s="16"/>
      <x:c r="B37" s="16"/>
      <x:c r="C37" s="16"/>
      <x:c r="D37" s="16"/>
      <x:c r="E37" s="16"/>
      <x:c r="F37" s="16"/>
      <x:c r="G37" s="16"/>
    </x:row>
    <x:row r="38">
      <x:c r="A38" s="16"/>
      <x:c r="B38" s="16"/>
      <x:c r="C38" s="16"/>
      <x:c r="D38" s="16"/>
      <x:c r="E38" s="16"/>
      <x:c r="F38" s="16"/>
      <x:c r="G38" s="16"/>
    </x:row>
    <x:row r="39">
      <x:c r="A39" s="16"/>
      <x:c r="B39" s="16"/>
      <x:c r="C39" s="16"/>
      <x:c r="D39" s="16"/>
      <x:c r="E39" s="16"/>
      <x:c r="F39" s="16"/>
      <x:c r="G39" s="16"/>
    </x:row>
    <x:row r="40">
      <x:c r="A40" s="16"/>
      <x:c r="B40" s="16"/>
      <x:c r="C40" s="16"/>
      <x:c r="D40" s="16"/>
      <x:c r="E40" s="16"/>
      <x:c r="F40" s="16"/>
      <x:c r="G40" s="16"/>
    </x:row>
    <x:row r="41">
      <x:c r="A41" s="16"/>
      <x:c r="B41" s="16"/>
      <x:c r="C41" s="16"/>
      <x:c r="D41" s="16"/>
      <x:c r="E41" s="16"/>
      <x:c r="F41" s="16"/>
      <x:c r="G41" s="16"/>
    </x:row>
    <x:row r="42">
      <x:c r="A42" s="16"/>
      <x:c r="B42" s="16"/>
      <x:c r="C42" s="16"/>
      <x:c r="D42" s="16"/>
      <x:c r="E42" s="16"/>
      <x:c r="F42" s="16"/>
      <x:c r="G42" s="16"/>
    </x:row>
    <x:row r="43">
      <x:c r="A43" s="16"/>
      <x:c r="B43" s="16"/>
      <x:c r="C43" s="16"/>
      <x:c r="D43" s="16"/>
      <x:c r="E43" s="16"/>
      <x:c r="F43" s="16"/>
      <x:c r="G43" s="16"/>
    </x:row>
    <x:row r="44">
      <x:c r="A44" s="16"/>
      <x:c r="B44" s="16"/>
      <x:c r="C44" s="16"/>
      <x:c r="D44" s="16"/>
      <x:c r="E44" s="16"/>
      <x:c r="F44" s="16"/>
      <x:c r="G44" s="16"/>
    </x:row>
    <x:row r="45">
      <x:c r="A45" s="16"/>
      <x:c r="B45" s="16"/>
      <x:c r="C45" s="16"/>
      <x:c r="D45" s="16"/>
      <x:c r="E45" s="16"/>
      <x:c r="F45" s="16"/>
      <x:c r="G45" s="16"/>
    </x:row>
    <x:row r="46">
      <x:c r="A46" s="16"/>
      <x:c r="B46" s="16"/>
      <x:c r="C46" s="16"/>
      <x:c r="D46" s="16"/>
      <x:c r="E46" s="16"/>
      <x:c r="F46" s="16"/>
      <x:c r="G46" s="16"/>
    </x:row>
    <x:row r="47">
      <x:c r="A47" s="16"/>
      <x:c r="B47" s="16"/>
      <x:c r="C47" s="16"/>
      <x:c r="D47" s="16"/>
      <x:c r="E47" s="16"/>
      <x:c r="F47" s="16"/>
      <x:c r="G47" s="16"/>
    </x:row>
    <x:row r="48">
      <x:c r="A48" s="16"/>
      <x:c r="B48" s="16"/>
      <x:c r="C48" s="16"/>
      <x:c r="D48" s="16"/>
      <x:c r="E48" s="16"/>
      <x:c r="F48" s="16"/>
      <x:c r="G48" s="16"/>
    </x:row>
    <x:row r="49">
      <x:c r="A49" s="16"/>
      <x:c r="B49" s="16"/>
      <x:c r="C49" s="16"/>
      <x:c r="D49" s="16"/>
      <x:c r="E49" s="16"/>
      <x:c r="F49" s="16"/>
      <x:c r="G49" s="16"/>
    </x:row>
    <x:row r="50">
      <x:c r="A50" s="16"/>
      <x:c r="B50" s="16"/>
      <x:c r="C50" s="16"/>
      <x:c r="D50" s="16"/>
      <x:c r="E50" s="16"/>
      <x:c r="F50" s="16"/>
      <x:c r="G50" s="16"/>
    </x:row>
    <x:row r="51">
      <x:c r="A51" s="16"/>
      <x:c r="B51" s="16"/>
      <x:c r="C51" s="16"/>
      <x:c r="D51" s="16"/>
      <x:c r="E51" s="16"/>
      <x:c r="F51" s="16"/>
      <x:c r="G51" s="16"/>
    </x:row>
    <x:row r="52">
      <x:c r="A52" s="16"/>
      <x:c r="B52" s="16"/>
      <x:c r="C52" s="16"/>
      <x:c r="D52" s="16"/>
      <x:c r="E52" s="16"/>
      <x:c r="F52" s="16"/>
      <x:c r="G52" s="16"/>
    </x:row>
    <x:row r="53">
      <x:c r="A53" s="16"/>
      <x:c r="B53" s="16"/>
      <x:c r="C53" s="16"/>
      <x:c r="D53" s="16"/>
      <x:c r="E53" s="16"/>
      <x:c r="F53" s="16"/>
      <x:c r="G53" s="16"/>
    </x:row>
    <x:row r="54">
      <x:c r="A54" s="16"/>
      <x:c r="B54" s="16"/>
      <x:c r="C54" s="16"/>
      <x:c r="D54" s="16"/>
      <x:c r="E54" s="16"/>
      <x:c r="F54" s="16"/>
      <x:c r="G54" s="16"/>
    </x:row>
    <x:row r="55">
      <x:c r="A55" s="16"/>
      <x:c r="B55" s="16"/>
      <x:c r="C55" s="16"/>
      <x:c r="D55" s="16"/>
      <x:c r="E55" s="16"/>
      <x:c r="F55" s="16"/>
      <x:c r="G55" s="16"/>
    </x:row>
    <x:row r="56">
      <x:c r="A56" s="16"/>
      <x:c r="B56" s="16"/>
      <x:c r="C56" s="16"/>
      <x:c r="D56" s="16"/>
      <x:c r="E56" s="16"/>
      <x:c r="F56" s="16"/>
      <x:c r="G56" s="16"/>
    </x:row>
    <x:row r="57">
      <x:c r="A57" s="16"/>
      <x:c r="B57" s="16"/>
      <x:c r="C57" s="16"/>
      <x:c r="D57" s="16"/>
      <x:c r="E57" s="16"/>
      <x:c r="F57" s="16"/>
      <x:c r="G57" s="16"/>
    </x:row>
    <x:row r="58">
      <x:c r="A58" s="16"/>
      <x:c r="B58" s="16"/>
      <x:c r="C58" s="16"/>
      <x:c r="D58" s="16"/>
      <x:c r="E58" s="16"/>
      <x:c r="F58" s="16"/>
      <x:c r="G58" s="16"/>
    </x:row>
    <x:row r="59">
      <x:c r="A59" s="16"/>
      <x:c r="B59" s="16"/>
      <x:c r="C59" s="16"/>
      <x:c r="D59" s="16"/>
      <x:c r="E59" s="16"/>
      <x:c r="F59" s="16"/>
      <x:c r="G59" s="16"/>
    </x:row>
    <x:row r="60">
      <x:c r="A60" s="16"/>
      <x:c r="B60" s="16"/>
      <x:c r="C60" s="16"/>
      <x:c r="D60" s="16"/>
      <x:c r="E60" s="16"/>
      <x:c r="F60" s="16"/>
      <x:c r="G60" s="16"/>
    </x:row>
    <x:row r="61">
      <x:c r="A61" s="16"/>
      <x:c r="B61" s="16"/>
      <x:c r="C61" s="16"/>
      <x:c r="D61" s="16"/>
      <x:c r="E61" s="16"/>
      <x:c r="F61" s="16"/>
      <x:c r="G61" s="16"/>
    </x:row>
    <x:row r="62">
      <x:c r="A62" s="16"/>
      <x:c r="B62" s="16"/>
      <x:c r="C62" s="16"/>
      <x:c r="D62" s="16"/>
      <x:c r="E62" s="16"/>
      <x:c r="F62" s="16"/>
      <x:c r="G62" s="16"/>
    </x:row>
    <x:row r="63">
      <x:c r="A63" s="16"/>
      <x:c r="B63" s="16"/>
      <x:c r="C63" s="16"/>
      <x:c r="D63" s="16"/>
      <x:c r="E63" s="16"/>
      <x:c r="F63" s="16"/>
      <x:c r="G63" s="16"/>
    </x:row>
    <x:row r="64">
      <x:c r="A64" s="16"/>
      <x:c r="B64" s="16"/>
      <x:c r="C64" s="16"/>
      <x:c r="D64" s="16"/>
      <x:c r="E64" s="16"/>
      <x:c r="F64" s="16"/>
      <x:c r="G64" s="16"/>
    </x:row>
    <x:row r="65">
      <x:c r="A65" s="16"/>
      <x:c r="B65" s="16"/>
      <x:c r="C65" s="16"/>
      <x:c r="D65" s="16"/>
      <x:c r="E65" s="16"/>
      <x:c r="F65" s="16"/>
      <x:c r="G65" s="16"/>
    </x:row>
    <x:row r="66">
      <x:c r="A66" s="16"/>
      <x:c r="B66" s="16"/>
      <x:c r="C66" s="16"/>
      <x:c r="D66" s="16"/>
      <x:c r="E66" s="16"/>
      <x:c r="F66" s="16"/>
      <x:c r="G66" s="16"/>
    </x:row>
    <x:row r="67">
      <x:c r="A67" s="16"/>
      <x:c r="B67" s="16"/>
      <x:c r="C67" s="16"/>
      <x:c r="D67" s="16"/>
      <x:c r="E67" s="16"/>
      <x:c r="F67" s="16"/>
      <x:c r="G67" s="16"/>
    </x:row>
    <x:row r="68">
      <x:c r="A68" s="16"/>
      <x:c r="B68" s="16"/>
      <x:c r="C68" s="16"/>
      <x:c r="D68" s="16"/>
      <x:c r="E68" s="16"/>
      <x:c r="F68" s="16"/>
      <x:c r="G68" s="16"/>
    </x:row>
    <x:row r="69">
      <x:c r="A69" s="16"/>
      <x:c r="B69" s="16"/>
      <x:c r="C69" s="16"/>
      <x:c r="D69" s="16"/>
      <x:c r="E69" s="16"/>
      <x:c r="F69" s="16"/>
      <x:c r="G69" s="16"/>
    </x:row>
    <x:row r="70">
      <x:c r="A70" s="16"/>
      <x:c r="B70" s="16"/>
      <x:c r="C70" s="16"/>
      <x:c r="D70" s="16"/>
      <x:c r="E70" s="16"/>
      <x:c r="F70" s="16"/>
      <x:c r="G70" s="16"/>
    </x:row>
  </x:sheetData>
  <x:mergeCells>
    <x:mergeCell ref="A1:G1"/>
    <x:mergeCell ref="A2:G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2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20" hidden="0" customWidth="1"/>
    <x:col min="8" max="8" width="20" hidden="0" customWidth="1"/>
    <x:col min="9" max="9" width="20" hidden="0" customWidth="1"/>
    <x:col min="10" max="10" width="30" hidden="0" customWidth="1"/>
  </x:cols>
  <x:sheetData>
    <x:row r="1" ht="37" customHeight="1">
      <x:c r="A1" s="14" t="str">
        <x:v>WORKING PAPER  |  INVOICE-LEVEL ANALYSIS</x:v>
      </x:c>
      <x:c r="B1" s="14"/>
      <x:c r="C1" s="14"/>
      <x:c r="D1" s="14"/>
      <x:c r="E1" s="14"/>
      <x:c r="F1" s="14"/>
      <x:c r="G1" s="14"/>
      <x:c r="H1" s="14"/>
      <x:c r="I1" s="14"/>
      <x:c r="J1" s="14"/>
    </x:row>
    <x:row r="2" ht="26" customHeight="1">
      <x:c r="A2" s="15" t="str">
        <x:v>Fill only blue cells in STARTER. Negative open balances are not overdue receivables.</x:v>
      </x:c>
      <x:c r="B2" s="15"/>
      <x:c r="C2" s="15"/>
      <x:c r="D2" s="15"/>
      <x:c r="E2" s="15"/>
      <x:c r="F2" s="15"/>
      <x:c r="G2" s="15"/>
      <x:c r="H2" s="15"/>
      <x:c r="I2" s="15"/>
      <x:c r="J2" s="15"/>
    </x:row>
    <x:row r="3">
      <x:c r="A3" s="16"/>
      <x:c r="B3" s="16"/>
      <x:c r="C3" s="16"/>
      <x:c r="D3" s="16"/>
      <x:c r="E3" s="16"/>
      <x:c r="F3" s="16"/>
      <x:c r="G3" s="16"/>
      <x:c r="H3" s="16"/>
      <x:c r="I3" s="16"/>
      <x:c r="J3" s="16"/>
    </x:row>
    <x:row r="4">
      <x:c r="A4" s="16"/>
      <x:c r="B4" s="16"/>
      <x:c r="C4" s="16"/>
      <x:c r="D4" s="16"/>
      <x:c r="E4" s="16"/>
      <x:c r="F4" s="16"/>
      <x:c r="G4" s="16"/>
      <x:c r="H4" s="16"/>
      <x:c r="I4" s="16"/>
      <x:c r="J4" s="16"/>
    </x:row>
    <x:row r="5" ht="29" customHeight="1">
      <x:c r="A5" s="41" t="str">
        <x:v>Invoice ID</x:v>
      </x:c>
      <x:c r="B5" s="41" t="str">
        <x:v>Customer</x:v>
      </x:c>
      <x:c r="C5" s="41" t="str">
        <x:v>Invoiced USD</x:v>
      </x:c>
      <x:c r="D5" s="41" t="str">
        <x:v>Due date</x:v>
      </x:c>
      <x:c r="E5" s="41" t="str">
        <x:v>Eligible cash</x:v>
      </x:c>
      <x:c r="F5" s="41" t="str">
        <x:v>Eligible credits</x:v>
      </x:c>
      <x:c r="G5" s="41" t="str">
        <x:v>Net open USD</x:v>
      </x:c>
      <x:c r="H5" s="41" t="str">
        <x:v>Days past due</x:v>
      </x:c>
      <x:c r="I5" s="41" t="str">
        <x:v>Aging bucket</x:v>
      </x:c>
      <x:c r="J5" s="41" t="str">
        <x:v>Review flag</x:v>
      </x:c>
    </x:row>
    <x:row r="6">
      <x:c r="A6" s="16" t="str">
        <x:f>INVOICES!A6</x:f>
        <x:v>INV-26-030</x:v>
      </x:c>
      <x:c r="B6" s="16" t="str">
        <x:f>INVOICES!C6</x:f>
        <x:v>Lumen Office Group</x:v>
      </x:c>
      <x:c r="C6" s="48" t="n">
        <x:f>INVOICES!G6</x:f>
        <x:v>5012.75</x:v>
      </x:c>
      <x:c r="D6" s="46" t="n">
        <x:f>INVOICES!F6</x:f>
        <x:v>46324</x:v>
      </x:c>
      <x:c r="E6" s="52"/>
      <x:c r="F6" s="52"/>
      <x:c r="G6" s="52"/>
      <x:c r="H6" s="50"/>
      <x:c r="I6" s="50"/>
      <x:c r="J6" s="50"/>
    </x:row>
    <x:row r="7">
      <x:c r="A7" s="16" t="str">
        <x:f>INVOICES!A7</x:f>
        <x:v>INV-26-029</x:v>
      </x:c>
      <x:c r="B7" s="16" t="str">
        <x:f>INVOICES!C7</x:f>
        <x:v>Solstice Foods Inc</x:v>
      </x:c>
      <x:c r="C7" s="48" t="n">
        <x:f>INVOICES!G7</x:f>
        <x:v>4676</x:v>
      </x:c>
      <x:c r="D7" s="46" t="n">
        <x:f>INVOICES!F7</x:f>
        <x:v>46190</x:v>
      </x:c>
      <x:c r="E7" s="52"/>
      <x:c r="F7" s="52"/>
      <x:c r="G7" s="52"/>
      <x:c r="H7" s="50"/>
      <x:c r="I7" s="50"/>
      <x:c r="J7" s="50"/>
    </x:row>
    <x:row r="8">
      <x:c r="A8" s="16" t="str">
        <x:f>INVOICES!A8</x:f>
        <x:v>INV-26-005</x:v>
      </x:c>
      <x:c r="B8" s="16" t="str">
        <x:f>INVOICES!C8</x:f>
        <x:v>Solstice Foods Inc</x:v>
      </x:c>
      <x:c r="C8" s="48" t="n">
        <x:f>INVOICES!G8</x:f>
        <x:v>2247</x:v>
      </x:c>
      <x:c r="D8" s="46" t="n">
        <x:f>INVOICES!F8</x:f>
        <x:v>46258</x:v>
      </x:c>
      <x:c r="E8" s="52"/>
      <x:c r="F8" s="52"/>
      <x:c r="G8" s="52"/>
      <x:c r="H8" s="50"/>
      <x:c r="I8" s="50"/>
      <x:c r="J8" s="50"/>
    </x:row>
    <x:row r="9">
      <x:c r="A9" s="16" t="str">
        <x:f>INVOICES!A9</x:f>
        <x:v>INV-26-022</x:v>
      </x:c>
      <x:c r="B9" s="16" t="str">
        <x:f>INVOICES!C9</x:f>
        <x:v>Lumen Office Group</x:v>
      </x:c>
      <x:c r="C9" s="48" t="n">
        <x:f>INVOICES!G9</x:f>
        <x:v>2457</x:v>
      </x:c>
      <x:c r="D9" s="46" t="n">
        <x:f>INVOICES!F9</x:f>
        <x:v>46240</x:v>
      </x:c>
      <x:c r="E9" s="52"/>
      <x:c r="F9" s="52"/>
      <x:c r="G9" s="52"/>
      <x:c r="H9" s="50"/>
      <x:c r="I9" s="50"/>
      <x:c r="J9" s="50"/>
    </x:row>
    <x:row r="10">
      <x:c r="A10" s="16" t="str">
        <x:f>INVOICES!A10</x:f>
        <x:v>INV-26-006</x:v>
      </x:c>
      <x:c r="B10" s="16" t="str">
        <x:f>INVOICES!C10</x:f>
        <x:v>Lumen Office Group</x:v>
      </x:c>
      <x:c r="C10" s="48" t="n">
        <x:f>INVOICES!G10</x:f>
        <x:v>2583.75</x:v>
      </x:c>
      <x:c r="D10" s="46" t="n">
        <x:f>INVOICES!F10</x:f>
        <x:v>46292</x:v>
      </x:c>
      <x:c r="E10" s="52"/>
      <x:c r="F10" s="52"/>
      <x:c r="G10" s="52"/>
      <x:c r="H10" s="50"/>
      <x:c r="I10" s="50"/>
      <x:c r="J10" s="50"/>
    </x:row>
    <x:row r="11">
      <x:c r="A11" s="16" t="str">
        <x:f>INVOICES!A11</x:f>
        <x:v>INV-26-018</x:v>
      </x:c>
      <x:c r="B11" s="16" t="str">
        <x:f>INVOICES!C11</x:f>
        <x:v>Harbor Retail Co</x:v>
      </x:c>
      <x:c r="C11" s="48" t="n">
        <x:f>INVOICES!G11</x:f>
        <x:v>1248.25</x:v>
      </x:c>
      <x:c r="D11" s="46" t="n">
        <x:f>INVOICES!F11</x:f>
        <x:v>46284</x:v>
      </x:c>
      <x:c r="E11" s="52"/>
      <x:c r="F11" s="52"/>
      <x:c r="G11" s="52"/>
      <x:c r="H11" s="50"/>
      <x:c r="I11" s="50"/>
      <x:c r="J11" s="50"/>
    </x:row>
    <x:row r="12">
      <x:c r="A12" s="16" t="str">
        <x:f>INVOICES!A12</x:f>
        <x:v>INV-26-045</x:v>
      </x:c>
      <x:c r="B12" s="16" t="str">
        <x:f>INVOICES!C12</x:f>
        <x:v>Solstice Foods Inc</x:v>
      </x:c>
      <x:c r="C12" s="48" t="n">
        <x:f>INVOICES!G12</x:f>
        <x:v>4687.5</x:v>
      </x:c>
      <x:c r="D12" s="46" t="n">
        <x:f>INVOICES!F12</x:f>
        <x:v>46298</x:v>
      </x:c>
      <x:c r="E12" s="52"/>
      <x:c r="F12" s="52"/>
      <x:c r="G12" s="52"/>
      <x:c r="H12" s="50"/>
      <x:c r="I12" s="50"/>
      <x:c r="J12" s="50"/>
    </x:row>
    <x:row r="13">
      <x:c r="A13" s="16" t="str">
        <x:f>INVOICES!A13</x:f>
        <x:v>INV-26-042</x:v>
      </x:c>
      <x:c r="B13" s="16" t="str">
        <x:f>INVOICES!C13</x:f>
        <x:v>Harbor Retail Co</x:v>
      </x:c>
      <x:c r="C13" s="48" t="n">
        <x:f>INVOICES!G13</x:f>
        <x:v>3815.5</x:v>
      </x:c>
      <x:c r="D13" s="46" t="n">
        <x:f>INVOICES!F13</x:f>
        <x:v>46156</x:v>
      </x:c>
      <x:c r="E13" s="52"/>
      <x:c r="F13" s="52"/>
      <x:c r="G13" s="52"/>
      <x:c r="H13" s="50"/>
      <x:c r="I13" s="50"/>
      <x:c r="J13" s="50"/>
    </x:row>
    <x:row r="14">
      <x:c r="A14" s="16" t="str">
        <x:f>INVOICES!A14</x:f>
        <x:v>INV-26-040</x:v>
      </x:c>
      <x:c r="B14" s="16" t="str">
        <x:f>INVOICES!C14</x:f>
        <x:v>Bluebridge Manufacturing</x:v>
      </x:c>
      <x:c r="C14" s="48" t="n">
        <x:f>INVOICES!G14</x:f>
        <x:v>3142</x:v>
      </x:c>
      <x:c r="D14" s="46" t="n">
        <x:f>INVOICES!F14</x:f>
        <x:v>46196</x:v>
      </x:c>
      <x:c r="E14" s="52"/>
      <x:c r="F14" s="52"/>
      <x:c r="G14" s="52"/>
      <x:c r="H14" s="50"/>
      <x:c r="I14" s="50"/>
      <x:c r="J14" s="50"/>
    </x:row>
    <x:row r="15">
      <x:c r="A15" s="16" t="str">
        <x:f>INVOICES!A15</x:f>
        <x:v>INV-26-024</x:v>
      </x:c>
      <x:c r="B15" s="16" t="str">
        <x:f>INVOICES!C15</x:f>
        <x:v>Bluebridge Manufacturing</x:v>
      </x:c>
      <x:c r="C15" s="48" t="n">
        <x:f>INVOICES!G15</x:f>
        <x:v>3130.5</x:v>
      </x:c>
      <x:c r="D15" s="46" t="n">
        <x:f>INVOICES!F15</x:f>
        <x:v>46248</x:v>
      </x:c>
      <x:c r="E15" s="52"/>
      <x:c r="F15" s="52"/>
      <x:c r="G15" s="52"/>
      <x:c r="H15" s="50"/>
      <x:c r="I15" s="50"/>
      <x:c r="J15" s="50"/>
    </x:row>
    <x:row r="16">
      <x:c r="A16" s="16" t="str">
        <x:f>INVOICES!A16</x:f>
        <x:v>INV-26-041</x:v>
      </x:c>
      <x:c r="B16" s="16" t="str">
        <x:f>INVOICES!C16</x:f>
        <x:v>Maple Tech Ltd</x:v>
      </x:c>
      <x:c r="C16" s="48" t="n">
        <x:f>INVOICES!G16</x:f>
        <x:v>3478.75</x:v>
      </x:c>
      <x:c r="D16" s="46" t="n">
        <x:f>INVOICES!F16</x:f>
        <x:v>46182</x:v>
      </x:c>
      <x:c r="E16" s="52"/>
      <x:c r="F16" s="52"/>
      <x:c r="G16" s="52"/>
      <x:c r="H16" s="50"/>
      <x:c r="I16" s="50"/>
      <x:c r="J16" s="50"/>
    </x:row>
    <x:row r="17">
      <x:c r="A17" s="16" t="str">
        <x:f>INVOICES!A17</x:f>
        <x:v>INV-26-016</x:v>
      </x:c>
      <x:c r="B17" s="16" t="str">
        <x:f>INVOICES!C17</x:f>
        <x:v>Bluebridge Manufacturing</x:v>
      </x:c>
      <x:c r="C17" s="48" t="n">
        <x:f>INVOICES!G17</x:f>
        <x:v>5674.75</x:v>
      </x:c>
      <x:c r="D17" s="46" t="n">
        <x:f>INVOICES!F17</x:f>
        <x:v>46324</x:v>
      </x:c>
      <x:c r="E17" s="52"/>
      <x:c r="F17" s="52"/>
      <x:c r="G17" s="52"/>
      <x:c r="H17" s="50"/>
      <x:c r="I17" s="50"/>
      <x:c r="J17" s="50"/>
    </x:row>
    <x:row r="18">
      <x:c r="A18" s="16" t="str">
        <x:f>INVOICES!A18</x:f>
        <x:v>INV-26-002</x:v>
      </x:c>
      <x:c r="B18" s="16" t="str">
        <x:f>INVOICES!C18</x:f>
        <x:v>Harbor Retail Co</x:v>
      </x:c>
      <x:c r="C18" s="48" t="n">
        <x:f>INVOICES!G18</x:f>
        <x:v>1236.75</x:v>
      </x:c>
      <x:c r="D18" s="46" t="n">
        <x:f>INVOICES!F18</x:f>
        <x:v>46336</x:v>
      </x:c>
      <x:c r="E18" s="52"/>
      <x:c r="F18" s="52"/>
      <x:c r="G18" s="52"/>
      <x:c r="H18" s="50"/>
      <x:c r="I18" s="50"/>
      <x:c r="J18" s="50"/>
    </x:row>
    <x:row r="19">
      <x:c r="A19" s="16" t="str">
        <x:f>INVOICES!A19</x:f>
        <x:v>INV-26-012</x:v>
      </x:c>
      <x:c r="B19" s="16" t="str">
        <x:f>INVOICES!C19</x:f>
        <x:v>Violet Logistics LLC</x:v>
      </x:c>
      <x:c r="C19" s="48" t="n">
        <x:f>INVOICES!G19</x:f>
        <x:v>4466</x:v>
      </x:c>
      <x:c r="D19" s="46" t="n">
        <x:f>INVOICES!F19</x:f>
        <x:v>46208</x:v>
      </x:c>
      <x:c r="E19" s="52"/>
      <x:c r="F19" s="52"/>
      <x:c r="G19" s="52"/>
      <x:c r="H19" s="50"/>
      <x:c r="I19" s="50"/>
      <x:c r="J19" s="50"/>
    </x:row>
    <x:row r="20">
      <x:c r="A20" s="16" t="str">
        <x:f>INVOICES!A20</x:f>
        <x:v>INV-26-014</x:v>
      </x:c>
      <x:c r="B20" s="16" t="str">
        <x:f>INVOICES!C20</x:f>
        <x:v>Lumen Office Group</x:v>
      </x:c>
      <x:c r="C20" s="48" t="n">
        <x:f>INVOICES!G20</x:f>
        <x:v>5139.5</x:v>
      </x:c>
      <x:c r="D20" s="46" t="n">
        <x:f>INVOICES!F20</x:f>
        <x:v>46156</x:v>
      </x:c>
      <x:c r="E20" s="52"/>
      <x:c r="F20" s="52"/>
      <x:c r="G20" s="52"/>
      <x:c r="H20" s="50"/>
      <x:c r="I20" s="50"/>
      <x:c r="J20" s="50"/>
    </x:row>
    <x:row r="21">
      <x:c r="A21" s="16" t="str">
        <x:f>INVOICES!A21</x:f>
        <x:v>INV-26-043</x:v>
      </x:c>
      <x:c r="B21" s="16" t="str">
        <x:f>INVOICES!C21</x:f>
        <x:v>Granite Services Inc</x:v>
      </x:c>
      <x:c r="C21" s="48" t="n">
        <x:f>INVOICES!G21</x:f>
        <x:v>4014</x:v>
      </x:c>
      <x:c r="D21" s="46" t="n">
        <x:f>INVOICES!F21</x:f>
        <x:v>46190</x:v>
      </x:c>
      <x:c r="E21" s="52"/>
      <x:c r="F21" s="52"/>
      <x:c r="G21" s="52"/>
      <x:c r="H21" s="50"/>
      <x:c r="I21" s="50"/>
      <x:c r="J21" s="50"/>
    </x:row>
    <x:row r="22">
      <x:c r="A22" s="16" t="str">
        <x:f>INVOICES!A22</x:f>
        <x:v>INV-26-015</x:v>
      </x:c>
      <x:c r="B22" s="16" t="str">
        <x:f>INVOICES!C22</x:f>
        <x:v>Oakridge Consulting</x:v>
      </x:c>
      <x:c r="C22" s="48" t="n">
        <x:f>INVOICES!G22</x:f>
        <x:v>5338</x:v>
      </x:c>
      <x:c r="D22" s="46" t="n">
        <x:f>INVOICES!F22</x:f>
        <x:v>46190</x:v>
      </x:c>
      <x:c r="E22" s="52"/>
      <x:c r="F22" s="52"/>
      <x:c r="G22" s="52"/>
      <x:c r="H22" s="50"/>
      <x:c r="I22" s="50"/>
      <x:c r="J22" s="50"/>
    </x:row>
    <x:row r="23">
      <x:c r="A23" s="16" t="str">
        <x:f>INVOICES!A23</x:f>
        <x:v>INV-26-028</x:v>
      </x:c>
      <x:c r="B23" s="16" t="str">
        <x:f>INVOICES!C23</x:f>
        <x:v>Violet Logistics LLC</x:v>
      </x:c>
      <x:c r="C23" s="48" t="n">
        <x:f>INVOICES!G23</x:f>
        <x:v>4477.5</x:v>
      </x:c>
      <x:c r="D23" s="46" t="n">
        <x:f>INVOICES!F23</x:f>
        <x:v>46156</x:v>
      </x:c>
      <x:c r="E23" s="52"/>
      <x:c r="F23" s="52"/>
      <x:c r="G23" s="52"/>
      <x:c r="H23" s="50"/>
      <x:c r="I23" s="50"/>
      <x:c r="J23" s="50"/>
    </x:row>
    <x:row r="24">
      <x:c r="A24" s="16" t="str">
        <x:f>INVOICES!A24</x:f>
        <x:v>INV-26-032</x:v>
      </x:c>
      <x:c r="B24" s="16" t="str">
        <x:f>INVOICES!C24</x:f>
        <x:v>Bluebridge Manufacturing</x:v>
      </x:c>
      <x:c r="C24" s="48" t="n">
        <x:f>INVOICES!G24</x:f>
        <x:v>5686.25</x:v>
      </x:c>
      <x:c r="D24" s="46" t="n">
        <x:f>INVOICES!F24</x:f>
        <x:v>46272</x:v>
      </x:c>
      <x:c r="E24" s="52"/>
      <x:c r="F24" s="52"/>
      <x:c r="G24" s="52"/>
      <x:c r="H24" s="50"/>
      <x:c r="I24" s="50"/>
      <x:c r="J24" s="50"/>
    </x:row>
    <x:row r="25">
      <x:c r="A25" s="16" t="str">
        <x:f>INVOICES!A25</x:f>
        <x:v>INV-26-047</x:v>
      </x:c>
      <x:c r="B25" s="16" t="str">
        <x:f>INVOICES!C25</x:f>
        <x:v>Oakridge Consulting</x:v>
      </x:c>
      <x:c r="C25" s="48" t="n">
        <x:f>INVOICES!G25</x:f>
        <x:v>5361</x:v>
      </x:c>
      <x:c r="D25" s="46" t="n">
        <x:f>INVOICES!F25</x:f>
        <x:v>46306</x:v>
      </x:c>
      <x:c r="E25" s="52"/>
      <x:c r="F25" s="52"/>
      <x:c r="G25" s="52"/>
      <x:c r="H25" s="50"/>
      <x:c r="I25" s="50"/>
      <x:c r="J25" s="50"/>
    </x:row>
    <x:row r="26">
      <x:c r="A26" s="16" t="str">
        <x:f>INVOICES!A26</x:f>
        <x:v>INV-26-035</x:v>
      </x:c>
      <x:c r="B26" s="16" t="str">
        <x:f>INVOICES!C26</x:f>
        <x:v>Granite Services Inc</x:v>
      </x:c>
      <x:c r="C26" s="48" t="n">
        <x:f>INVOICES!G26</x:f>
        <x:v>1596.5</x:v>
      </x:c>
      <x:c r="D26" s="46" t="n">
        <x:f>INVOICES!F26</x:f>
        <x:v>46266</x:v>
      </x:c>
      <x:c r="E26" s="52"/>
      <x:c r="F26" s="52"/>
      <x:c r="G26" s="52"/>
      <x:c r="H26" s="50"/>
      <x:c r="I26" s="50"/>
      <x:c r="J26" s="50"/>
    </x:row>
    <x:row r="27">
      <x:c r="A27" s="16" t="str">
        <x:f>INVOICES!A27</x:f>
        <x:v>INV-26-020</x:v>
      </x:c>
      <x:c r="B27" s="16" t="str">
        <x:f>INVOICES!C27</x:f>
        <x:v>Violet Logistics LLC</x:v>
      </x:c>
      <x:c r="C27" s="48" t="n">
        <x:f>INVOICES!G27</x:f>
        <x:v>1921.75</x:v>
      </x:c>
      <x:c r="D27" s="46" t="n">
        <x:f>INVOICES!F27</x:f>
        <x:v>46292</x:v>
      </x:c>
      <x:c r="E27" s="52"/>
      <x:c r="F27" s="52"/>
      <x:c r="G27" s="52"/>
      <x:c r="H27" s="50"/>
      <x:c r="I27" s="50"/>
      <x:c r="J27" s="50"/>
    </x:row>
    <x:row r="28">
      <x:c r="A28" s="16" t="str">
        <x:f>INVOICES!A28</x:f>
        <x:v>INV-26-039</x:v>
      </x:c>
      <x:c r="B28" s="16" t="str">
        <x:f>INVOICES!C28</x:f>
        <x:v>Oakridge Consulting</x:v>
      </x:c>
      <x:c r="C28" s="48" t="n">
        <x:f>INVOICES!G28</x:f>
        <x:v>2805.25</x:v>
      </x:c>
      <x:c r="D28" s="46" t="n">
        <x:f>INVOICES!F28</x:f>
        <x:v>46222</x:v>
      </x:c>
      <x:c r="E28" s="52"/>
      <x:c r="F28" s="52"/>
      <x:c r="G28" s="52"/>
      <x:c r="H28" s="50"/>
      <x:c r="I28" s="50"/>
      <x:c r="J28" s="50"/>
    </x:row>
    <x:row r="29">
      <x:c r="A29" s="16" t="str">
        <x:f>INVOICES!A29</x:f>
        <x:v>INV-26-001</x:v>
      </x:c>
      <x:c r="B29" s="16" t="str">
        <x:f>INVOICES!C29</x:f>
        <x:v>Maple Tech Ltd</x:v>
      </x:c>
      <x:c r="C29" s="48" t="n">
        <x:f>INVOICES!G29</x:f>
        <x:v>900</x:v>
      </x:c>
      <x:c r="D29" s="46" t="n">
        <x:f>INVOICES!F29</x:f>
        <x:v>46302</x:v>
      </x:c>
      <x:c r="E29" s="52"/>
      <x:c r="F29" s="52"/>
      <x:c r="G29" s="52"/>
      <x:c r="H29" s="50"/>
      <x:c r="I29" s="50"/>
      <x:c r="J29" s="50"/>
    </x:row>
    <x:row r="30">
      <x:c r="A30" s="16" t="str">
        <x:f>INVOICES!A30</x:f>
        <x:v>INV-26-037</x:v>
      </x:c>
      <x:c r="B30" s="16" t="str">
        <x:f>INVOICES!C30</x:f>
        <x:v>Solstice Foods Inc</x:v>
      </x:c>
      <x:c r="C30" s="48" t="n">
        <x:f>INVOICES!G30</x:f>
        <x:v>2131.75</x:v>
      </x:c>
      <x:c r="D30" s="46" t="n">
        <x:f>INVOICES!F30</x:f>
        <x:v>46214</x:v>
      </x:c>
      <x:c r="E30" s="52"/>
      <x:c r="F30" s="52"/>
      <x:c r="G30" s="52"/>
      <x:c r="H30" s="50"/>
      <x:c r="I30" s="50"/>
      <x:c r="J30" s="50"/>
    </x:row>
    <x:row r="31">
      <x:c r="A31" s="16" t="str">
        <x:f>INVOICES!A31</x:f>
        <x:v>INV-26-011</x:v>
      </x:c>
      <x:c r="B31" s="16" t="str">
        <x:f>INVOICES!C31</x:f>
        <x:v>Granite Services Inc</x:v>
      </x:c>
      <x:c r="C31" s="48" t="n">
        <x:f>INVOICES!G31</x:f>
        <x:v>4129.25</x:v>
      </x:c>
      <x:c r="D31" s="46" t="n">
        <x:f>INVOICES!F31</x:f>
        <x:v>46234</x:v>
      </x:c>
      <x:c r="E31" s="52"/>
      <x:c r="F31" s="52"/>
      <x:c r="G31" s="52"/>
      <x:c r="H31" s="50"/>
      <x:c r="I31" s="50"/>
      <x:c r="J31" s="50"/>
    </x:row>
    <x:row r="32">
      <x:c r="A32" s="16" t="str">
        <x:f>INVOICES!A32</x:f>
        <x:v>INV-26-025</x:v>
      </x:c>
      <x:c r="B32" s="16" t="str">
        <x:f>INVOICES!C32</x:f>
        <x:v>Maple Tech Ltd</x:v>
      </x:c>
      <x:c r="C32" s="48" t="n">
        <x:f>INVOICES!G32</x:f>
        <x:v>3467.25</x:v>
      </x:c>
      <x:c r="D32" s="46" t="n">
        <x:f>INVOICES!F32</x:f>
        <x:v>46234</x:v>
      </x:c>
      <x:c r="E32" s="52"/>
      <x:c r="F32" s="52"/>
      <x:c r="G32" s="52"/>
      <x:c r="H32" s="50"/>
      <x:c r="I32" s="50"/>
      <x:c r="J32" s="50"/>
    </x:row>
    <x:row r="33">
      <x:c r="A33" s="16" t="str">
        <x:f>INVOICES!A33</x:f>
        <x:v>INV-26-004</x:v>
      </x:c>
      <x:c r="B33" s="16" t="str">
        <x:f>INVOICES!C33</x:f>
        <x:v>Violet Logistics LLC</x:v>
      </x:c>
      <x:c r="C33" s="48" t="n">
        <x:f>INVOICES!G33</x:f>
        <x:v>1910.25</x:v>
      </x:c>
      <x:c r="D33" s="46" t="n">
        <x:f>INVOICES!F33</x:f>
        <x:v>46284</x:v>
      </x:c>
      <x:c r="E33" s="52"/>
      <x:c r="F33" s="52"/>
      <x:c r="G33" s="52"/>
      <x:c r="H33" s="50"/>
      <x:c r="I33" s="50"/>
      <x:c r="J33" s="50"/>
    </x:row>
    <x:row r="34">
      <x:c r="A34" s="16" t="str">
        <x:f>INVOICES!A34</x:f>
        <x:v>INV-26-048</x:v>
      </x:c>
      <x:c r="B34" s="16" t="str">
        <x:f>INVOICES!C34</x:f>
        <x:v>Bluebridge Manufacturing</x:v>
      </x:c>
      <x:c r="C34" s="48" t="n">
        <x:f>INVOICES!G34</x:f>
        <x:v>5697.75</x:v>
      </x:c>
      <x:c r="D34" s="46" t="n">
        <x:f>INVOICES!F34</x:f>
        <x:v>46280</x:v>
      </x:c>
      <x:c r="E34" s="52"/>
      <x:c r="F34" s="52"/>
      <x:c r="G34" s="52"/>
      <x:c r="H34" s="50"/>
      <x:c r="I34" s="50"/>
      <x:c r="J34" s="50"/>
    </x:row>
    <x:row r="35">
      <x:c r="A35" s="16" t="str">
        <x:f>INVOICES!A35</x:f>
        <x:v>INV-26-009</x:v>
      </x:c>
      <x:c r="B35" s="16" t="str">
        <x:f>INVOICES!C35</x:f>
        <x:v>Maple Tech Ltd</x:v>
      </x:c>
      <x:c r="C35" s="48" t="n">
        <x:f>INVOICES!G35</x:f>
        <x:v>3455.75</x:v>
      </x:c>
      <x:c r="D35" s="46" t="n">
        <x:f>INVOICES!F35</x:f>
        <x:v>46226</x:v>
      </x:c>
      <x:c r="E35" s="52"/>
      <x:c r="F35" s="52"/>
      <x:c r="G35" s="52"/>
      <x:c r="H35" s="50"/>
      <x:c r="I35" s="50"/>
      <x:c r="J35" s="50"/>
    </x:row>
    <x:row r="36">
      <x:c r="A36" s="16" t="str">
        <x:f>INVOICES!A36</x:f>
        <x:v>INV-26-031</x:v>
      </x:c>
      <x:c r="B36" s="16" t="str">
        <x:f>INVOICES!C36</x:f>
        <x:v>Oakridge Consulting</x:v>
      </x:c>
      <x:c r="C36" s="48" t="n">
        <x:f>INVOICES!G36</x:f>
        <x:v>5349.5</x:v>
      </x:c>
      <x:c r="D36" s="46" t="n">
        <x:f>INVOICES!F36</x:f>
        <x:v>46298</x:v>
      </x:c>
      <x:c r="E36" s="52"/>
      <x:c r="F36" s="52"/>
      <x:c r="G36" s="52"/>
      <x:c r="H36" s="50"/>
      <x:c r="I36" s="50"/>
      <x:c r="J36" s="50"/>
    </x:row>
    <x:row r="37">
      <x:c r="A37" s="16" t="str">
        <x:f>INVOICES!A37</x:f>
        <x:v>INV-26-021</x:v>
      </x:c>
      <x:c r="B37" s="16" t="str">
        <x:f>INVOICES!C37</x:f>
        <x:v>Solstice Foods Inc</x:v>
      </x:c>
      <x:c r="C37" s="48" t="n">
        <x:f>INVOICES!G37</x:f>
        <x:v>2258.5</x:v>
      </x:c>
      <x:c r="D37" s="46" t="n">
        <x:f>INVOICES!F37</x:f>
        <x:v>46266</x:v>
      </x:c>
      <x:c r="E37" s="52"/>
      <x:c r="F37" s="52"/>
      <x:c r="G37" s="52"/>
      <x:c r="H37" s="50"/>
      <x:c r="I37" s="50"/>
      <x:c r="J37" s="50"/>
    </x:row>
    <x:row r="38">
      <x:c r="A38" s="16" t="str">
        <x:f>INVOICES!A38</x:f>
        <x:v>INV-26-027</x:v>
      </x:c>
      <x:c r="B38" s="16" t="str">
        <x:f>INVOICES!C38</x:f>
        <x:v>Granite Services Inc</x:v>
      </x:c>
      <x:c r="C38" s="48" t="n">
        <x:f>INVOICES!G38</x:f>
        <x:v>4140.75</x:v>
      </x:c>
      <x:c r="D38" s="46" t="n">
        <x:f>INVOICES!F38</x:f>
        <x:v>46182</x:v>
      </x:c>
      <x:c r="E38" s="52"/>
      <x:c r="F38" s="52"/>
      <x:c r="G38" s="52"/>
      <x:c r="H38" s="50"/>
      <x:c r="I38" s="50"/>
      <x:c r="J38" s="50"/>
    </x:row>
    <x:row r="39">
      <x:c r="A39" s="16" t="str">
        <x:f>INVOICES!A39</x:f>
        <x:v>INV-26-036</x:v>
      </x:c>
      <x:c r="B39" s="16" t="str">
        <x:f>INVOICES!C39</x:f>
        <x:v>Violet Logistics LLC</x:v>
      </x:c>
      <x:c r="C39" s="48" t="n">
        <x:f>INVOICES!G39</x:f>
        <x:v>1795</x:v>
      </x:c>
      <x:c r="D39" s="46" t="n">
        <x:f>INVOICES!F39</x:f>
        <x:v>46240</x:v>
      </x:c>
      <x:c r="E39" s="52"/>
      <x:c r="F39" s="52"/>
      <x:c r="G39" s="52"/>
      <x:c r="H39" s="50"/>
      <x:c r="I39" s="50"/>
      <x:c r="J39" s="50"/>
    </x:row>
    <x:row r="40">
      <x:c r="A40" s="16" t="str">
        <x:f>INVOICES!A40</x:f>
        <x:v>INV-26-007</x:v>
      </x:c>
      <x:c r="B40" s="16" t="str">
        <x:f>INVOICES!C40</x:f>
        <x:v>Oakridge Consulting</x:v>
      </x:c>
      <x:c r="C40" s="48" t="n">
        <x:f>INVOICES!G40</x:f>
        <x:v>2920.5</x:v>
      </x:c>
      <x:c r="D40" s="46" t="n">
        <x:f>INVOICES!F40</x:f>
        <x:v>46266</x:v>
      </x:c>
      <x:c r="E40" s="52"/>
      <x:c r="F40" s="52"/>
      <x:c r="G40" s="52"/>
      <x:c r="H40" s="50"/>
      <x:c r="I40" s="50"/>
      <x:c r="J40" s="50"/>
    </x:row>
    <x:row r="41">
      <x:c r="A41" s="16" t="str">
        <x:f>INVOICES!A41</x:f>
        <x:v>INV-26-017</x:v>
      </x:c>
      <x:c r="B41" s="16" t="str">
        <x:f>INVOICES!C41</x:f>
        <x:v>Maple Tech Ltd</x:v>
      </x:c>
      <x:c r="C41" s="48" t="n">
        <x:f>INVOICES!G41</x:f>
        <x:v>6011.5</x:v>
      </x:c>
      <x:c r="D41" s="46" t="n">
        <x:f>INVOICES!F41</x:f>
        <x:v>46310</x:v>
      </x:c>
      <x:c r="E41" s="52"/>
      <x:c r="F41" s="52"/>
      <x:c r="G41" s="52"/>
      <x:c r="H41" s="50"/>
      <x:c r="I41" s="50"/>
      <x:c r="J41" s="50"/>
    </x:row>
    <x:row r="42">
      <x:c r="A42" s="16" t="str">
        <x:f>INVOICES!A42</x:f>
        <x:v>INV-26-010</x:v>
      </x:c>
      <x:c r="B42" s="16" t="str">
        <x:f>INVOICES!C42</x:f>
        <x:v>Harbor Retail Co</x:v>
      </x:c>
      <x:c r="C42" s="48" t="n">
        <x:f>INVOICES!G42</x:f>
        <x:v>3792.5</x:v>
      </x:c>
      <x:c r="D42" s="46" t="n">
        <x:f>INVOICES!F42</x:f>
        <x:v>46200</x:v>
      </x:c>
      <x:c r="E42" s="52"/>
      <x:c r="F42" s="52"/>
      <x:c r="G42" s="52"/>
      <x:c r="H42" s="50"/>
      <x:c r="I42" s="50"/>
      <x:c r="J42" s="50"/>
    </x:row>
    <x:row r="43">
      <x:c r="A43" s="16" t="str">
        <x:f>INVOICES!A43</x:f>
        <x:v>INV-26-038</x:v>
      </x:c>
      <x:c r="B43" s="16" t="str">
        <x:f>INVOICES!C43</x:f>
        <x:v>Lumen Office Group</x:v>
      </x:c>
      <x:c r="C43" s="48" t="n">
        <x:f>INVOICES!G43</x:f>
        <x:v>2468.5</x:v>
      </x:c>
      <x:c r="D43" s="46" t="n">
        <x:f>INVOICES!F43</x:f>
        <x:v>46248</x:v>
      </x:c>
      <x:c r="E43" s="52"/>
      <x:c r="F43" s="52"/>
      <x:c r="G43" s="52"/>
      <x:c r="H43" s="50"/>
      <x:c r="I43" s="50"/>
      <x:c r="J43" s="50"/>
    </x:row>
    <x:row r="44">
      <x:c r="A44" s="16" t="str">
        <x:f>INVOICES!A44</x:f>
        <x:v>INV-26-019</x:v>
      </x:c>
      <x:c r="B44" s="16" t="str">
        <x:f>INVOICES!C44</x:f>
        <x:v>Granite Services Inc</x:v>
      </x:c>
      <x:c r="C44" s="48" t="n">
        <x:f>INVOICES!G44</x:f>
        <x:v>1585</x:v>
      </x:c>
      <x:c r="D44" s="46" t="n">
        <x:f>INVOICES!F44</x:f>
        <x:v>46258</x:v>
      </x:c>
      <x:c r="E44" s="52"/>
      <x:c r="F44" s="52"/>
      <x:c r="G44" s="52"/>
      <x:c r="H44" s="50"/>
      <x:c r="I44" s="50"/>
      <x:c r="J44" s="50"/>
    </x:row>
    <x:row r="45">
      <x:c r="A45" s="16" t="str">
        <x:f>INVOICES!A45</x:f>
        <x:v>INV-26-046</x:v>
      </x:c>
      <x:c r="B45" s="16" t="str">
        <x:f>INVOICES!C45</x:f>
        <x:v>Lumen Office Group</x:v>
      </x:c>
      <x:c r="C45" s="48" t="n">
        <x:f>INVOICES!G45</x:f>
        <x:v>5024.25</x:v>
      </x:c>
      <x:c r="D45" s="46" t="n">
        <x:f>INVOICES!F45</x:f>
        <x:v>46272</x:v>
      </x:c>
      <x:c r="E45" s="52"/>
      <x:c r="F45" s="52"/>
      <x:c r="G45" s="52"/>
      <x:c r="H45" s="50"/>
      <x:c r="I45" s="50"/>
      <x:c r="J45" s="50"/>
    </x:row>
    <x:row r="46">
      <x:c r="A46" s="16" t="str">
        <x:f>INVOICES!A46</x:f>
        <x:v>INV-26-023</x:v>
      </x:c>
      <x:c r="B46" s="16" t="str">
        <x:f>INVOICES!C46</x:f>
        <x:v>Oakridge Consulting</x:v>
      </x:c>
      <x:c r="C46" s="48" t="n">
        <x:f>INVOICES!G46</x:f>
        <x:v>2793.75</x:v>
      </x:c>
      <x:c r="D46" s="46" t="n">
        <x:f>INVOICES!F46</x:f>
        <x:v>46214</x:v>
      </x:c>
      <x:c r="E46" s="52"/>
      <x:c r="F46" s="52"/>
      <x:c r="G46" s="52"/>
      <x:c r="H46" s="50"/>
      <x:c r="I46" s="50"/>
      <x:c r="J46" s="50"/>
    </x:row>
    <x:row r="47">
      <x:c r="A47" s="16" t="str">
        <x:f>INVOICES!A47</x:f>
        <x:v>INV-26-026</x:v>
      </x:c>
      <x:c r="B47" s="16" t="str">
        <x:f>INVOICES!C47</x:f>
        <x:v>Harbor Retail Co</x:v>
      </x:c>
      <x:c r="C47" s="48" t="n">
        <x:f>INVOICES!G47</x:f>
        <x:v>3804</x:v>
      </x:c>
      <x:c r="D47" s="46" t="n">
        <x:f>INVOICES!F47</x:f>
        <x:v>46208</x:v>
      </x:c>
      <x:c r="E47" s="52"/>
      <x:c r="F47" s="52"/>
      <x:c r="G47" s="52"/>
      <x:c r="H47" s="50"/>
      <x:c r="I47" s="50"/>
      <x:c r="J47" s="50"/>
    </x:row>
    <x:row r="48">
      <x:c r="A48" s="16" t="str">
        <x:f>INVOICES!A48</x:f>
        <x:v>INV-26-013</x:v>
      </x:c>
      <x:c r="B48" s="16" t="str">
        <x:f>INVOICES!C48</x:f>
        <x:v>Solstice Foods Inc</x:v>
      </x:c>
      <x:c r="C48" s="48" t="n">
        <x:f>INVOICES!G48</x:f>
        <x:v>4802.75</x:v>
      </x:c>
      <x:c r="D48" s="46" t="n">
        <x:f>INVOICES!F48</x:f>
        <x:v>46182</x:v>
      </x:c>
      <x:c r="E48" s="52"/>
      <x:c r="F48" s="52"/>
      <x:c r="G48" s="52"/>
      <x:c r="H48" s="50"/>
      <x:c r="I48" s="50"/>
      <x:c r="J48" s="50"/>
    </x:row>
    <x:row r="49">
      <x:c r="A49" s="16" t="str">
        <x:f>INVOICES!A49</x:f>
        <x:v>INV-26-033</x:v>
      </x:c>
      <x:c r="B49" s="16" t="str">
        <x:f>INVOICES!C49</x:f>
        <x:v>Maple Tech Ltd</x:v>
      </x:c>
      <x:c r="C49" s="48" t="n">
        <x:f>INVOICES!G49</x:f>
        <x:v>6023</x:v>
      </x:c>
      <x:c r="D49" s="46" t="n">
        <x:f>INVOICES!F49</x:f>
        <x:v>46258</x:v>
      </x:c>
      <x:c r="E49" s="52"/>
      <x:c r="F49" s="52"/>
      <x:c r="G49" s="52"/>
      <x:c r="H49" s="50"/>
      <x:c r="I49" s="50"/>
      <x:c r="J49" s="50"/>
    </x:row>
    <x:row r="50">
      <x:c r="A50" s="16" t="str">
        <x:f>INVOICES!A50</x:f>
        <x:v>INV-26-008</x:v>
      </x:c>
      <x:c r="B50" s="16" t="str">
        <x:f>INVOICES!C50</x:f>
        <x:v>Bluebridge Manufacturing</x:v>
      </x:c>
      <x:c r="C50" s="48" t="n">
        <x:f>INVOICES!G50</x:f>
        <x:v>3119</x:v>
      </x:c>
      <x:c r="D50" s="46" t="n">
        <x:f>INVOICES!F50</x:f>
        <x:v>46240</x:v>
      </x:c>
      <x:c r="E50" s="52"/>
      <x:c r="F50" s="52"/>
      <x:c r="G50" s="52"/>
      <x:c r="H50" s="50"/>
      <x:c r="I50" s="50"/>
      <x:c r="J50" s="50"/>
    </x:row>
    <x:row r="51">
      <x:c r="A51" s="16" t="str">
        <x:f>INVOICES!A51</x:f>
        <x:v>INV-26-034</x:v>
      </x:c>
      <x:c r="B51" s="16" t="str">
        <x:f>INVOICES!C51</x:f>
        <x:v>Harbor Retail Co</x:v>
      </x:c>
      <x:c r="C51" s="48" t="n">
        <x:f>INVOICES!G51</x:f>
        <x:v>1259.75</x:v>
      </x:c>
      <x:c r="D51" s="46" t="n">
        <x:f>INVOICES!F51</x:f>
        <x:v>46292</x:v>
      </x:c>
      <x:c r="E51" s="52"/>
      <x:c r="F51" s="52"/>
      <x:c r="G51" s="52"/>
      <x:c r="H51" s="50"/>
      <x:c r="I51" s="50"/>
      <x:c r="J51" s="50"/>
    </x:row>
    <x:row r="52">
      <x:c r="A52" s="16" t="str">
        <x:f>INVOICES!A52</x:f>
        <x:v>INV-26-003</x:v>
      </x:c>
      <x:c r="B52" s="16" t="str">
        <x:f>INVOICES!C52</x:f>
        <x:v>Granite Services Inc</x:v>
      </x:c>
      <x:c r="C52" s="48" t="n">
        <x:f>INVOICES!G52</x:f>
        <x:v>1573.5</x:v>
      </x:c>
      <x:c r="D52" s="46" t="n">
        <x:f>INVOICES!F52</x:f>
        <x:v>46310</x:v>
      </x:c>
      <x:c r="E52" s="52"/>
      <x:c r="F52" s="52"/>
      <x:c r="G52" s="52"/>
      <x:c r="H52" s="50"/>
      <x:c r="I52" s="50"/>
      <x:c r="J52" s="50"/>
    </x:row>
    <x:row r="53">
      <x:c r="A53" s="16" t="str">
        <x:f>INVOICES!A53</x:f>
        <x:v>INV-26-044</x:v>
      </x:c>
      <x:c r="B53" s="16" t="str">
        <x:f>INVOICES!C53</x:f>
        <x:v>Violet Logistics LLC</x:v>
      </x:c>
      <x:c r="C53" s="48" t="n">
        <x:f>INVOICES!G53</x:f>
        <x:v>4350.75</x:v>
      </x:c>
      <x:c r="D53" s="46" t="n">
        <x:f>INVOICES!F53</x:f>
        <x:v>46324</x:v>
      </x:c>
      <x:c r="E53" s="52"/>
      <x:c r="F53" s="52"/>
      <x:c r="G53" s="52"/>
      <x:c r="H53" s="50"/>
      <x:c r="I53" s="50"/>
      <x:c r="J53" s="50"/>
    </x:row>
    <x:row r="54">
      <x:c r="A54" s="16"/>
      <x:c r="B54" s="16"/>
      <x:c r="C54" s="16"/>
      <x:c r="D54" s="16"/>
      <x:c r="E54" s="16"/>
      <x:c r="F54" s="16"/>
      <x:c r="G54" s="16"/>
      <x:c r="H54" s="16"/>
      <x:c r="I54" s="16"/>
      <x:c r="J54" s="16"/>
    </x:row>
    <x:row r="55">
      <x:c r="A55" s="16"/>
      <x:c r="B55" s="16" t="str">
        <x:v>TOTALS</x:v>
      </x:c>
      <x:c r="C55" s="16" t="n">
        <x:f>SUM(C6:C53)</x:f>
        <x:v>168960.75</x:v>
      </x:c>
      <x:c r="D55" s="16"/>
      <x:c r="E55" s="16"/>
      <x:c r="F55" s="16"/>
      <x:c r="G55" s="16"/>
      <x:c r="H55" s="16"/>
      <x:c r="I55" s="16"/>
      <x:c r="J55" s="16"/>
    </x:row>
    <x:row r="56">
      <x:c r="A56" s="16"/>
      <x:c r="B56" s="16"/>
      <x:c r="C56" s="16"/>
      <x:c r="D56" s="16"/>
      <x:c r="E56" s="16"/>
      <x:c r="F56" s="16"/>
      <x:c r="G56" s="16"/>
      <x:c r="H56" s="16"/>
      <x:c r="I56" s="16"/>
      <x:c r="J56" s="16"/>
    </x:row>
    <x:row r="57">
      <x:c r="A57" s="16"/>
      <x:c r="B57" s="16"/>
      <x:c r="C57" s="16"/>
      <x:c r="D57" s="16"/>
      <x:c r="E57" s="16"/>
      <x:c r="F57" s="16"/>
      <x:c r="G57" s="16"/>
      <x:c r="H57" s="16"/>
      <x:c r="I57" s="16"/>
      <x:c r="J57" s="16"/>
    </x:row>
    <x:row r="58">
      <x:c r="A58" s="16"/>
      <x:c r="B58" s="16"/>
      <x:c r="C58" s="16"/>
      <x:c r="D58" s="16"/>
      <x:c r="E58" s="16"/>
      <x:c r="F58" s="16"/>
      <x:c r="G58" s="16"/>
      <x:c r="H58" s="16"/>
      <x:c r="I58" s="16"/>
      <x:c r="J58" s="16"/>
    </x:row>
    <x:row r="59">
      <x:c r="A59" s="16"/>
      <x:c r="B59" s="16"/>
      <x:c r="C59" s="16"/>
      <x:c r="D59" s="16"/>
      <x:c r="E59" s="16"/>
      <x:c r="F59" s="16"/>
      <x:c r="G59" s="16"/>
      <x:c r="H59" s="16"/>
      <x:c r="I59" s="16"/>
      <x:c r="J59" s="16"/>
    </x:row>
    <x:row r="60">
      <x:c r="A60" s="16"/>
      <x:c r="B60" s="16"/>
      <x:c r="C60" s="16"/>
      <x:c r="D60" s="16"/>
      <x:c r="E60" s="16"/>
      <x:c r="F60" s="16"/>
      <x:c r="G60" s="16"/>
      <x:c r="H60" s="16"/>
      <x:c r="I60" s="16"/>
      <x:c r="J60" s="16"/>
    </x:row>
    <x:row r="61">
      <x:c r="A61" s="16"/>
      <x:c r="B61" s="16"/>
      <x:c r="C61" s="16"/>
      <x:c r="D61" s="16"/>
      <x:c r="E61" s="16"/>
      <x:c r="F61" s="16"/>
      <x:c r="G61" s="16"/>
      <x:c r="H61" s="16"/>
      <x:c r="I61" s="16"/>
      <x:c r="J61" s="16"/>
    </x:row>
    <x:row r="62">
      <x:c r="A62" s="16"/>
      <x:c r="B62" s="16"/>
      <x:c r="C62" s="16"/>
      <x:c r="D62" s="16"/>
      <x:c r="E62" s="16"/>
      <x:c r="F62" s="16"/>
      <x:c r="G62" s="16"/>
      <x:c r="H62" s="16"/>
      <x:c r="I62" s="16"/>
      <x:c r="J62" s="16"/>
    </x:row>
    <x:row r="63">
      <x:c r="A63" s="16"/>
      <x:c r="B63" s="16"/>
      <x:c r="C63" s="16"/>
      <x:c r="D63" s="16"/>
      <x:c r="E63" s="16"/>
      <x:c r="F63" s="16"/>
      <x:c r="G63" s="16"/>
      <x:c r="H63" s="16"/>
      <x:c r="I63" s="16"/>
      <x:c r="J63" s="16"/>
    </x:row>
    <x:row r="64">
      <x:c r="A64" s="16"/>
      <x:c r="B64" s="16"/>
      <x:c r="C64" s="16"/>
      <x:c r="D64" s="16"/>
      <x:c r="E64" s="16"/>
      <x:c r="F64" s="16"/>
      <x:c r="G64" s="16"/>
      <x:c r="H64" s="16"/>
      <x:c r="I64" s="16"/>
      <x:c r="J64" s="16"/>
    </x:row>
    <x:row r="65">
      <x:c r="A65" s="16"/>
      <x:c r="B65" s="16"/>
      <x:c r="C65" s="16"/>
      <x:c r="D65" s="16"/>
      <x:c r="E65" s="16"/>
      <x:c r="F65" s="16"/>
      <x:c r="G65" s="16"/>
      <x:c r="H65" s="16"/>
      <x:c r="I65" s="16"/>
      <x:c r="J65" s="16"/>
    </x:row>
    <x:row r="66">
      <x:c r="A66" s="16"/>
      <x:c r="B66" s="16"/>
      <x:c r="C66" s="16"/>
      <x:c r="D66" s="16"/>
      <x:c r="E66" s="16"/>
      <x:c r="F66" s="16"/>
      <x:c r="G66" s="16"/>
      <x:c r="H66" s="16"/>
      <x:c r="I66" s="16"/>
      <x:c r="J66" s="16"/>
    </x:row>
    <x:row r="67">
      <x:c r="A67" s="16"/>
      <x:c r="B67" s="16"/>
      <x:c r="C67" s="16"/>
      <x:c r="D67" s="16"/>
      <x:c r="E67" s="16"/>
      <x:c r="F67" s="16"/>
      <x:c r="G67" s="16"/>
      <x:c r="H67" s="16"/>
      <x:c r="I67" s="16"/>
      <x:c r="J67" s="16"/>
    </x:row>
    <x:row r="68">
      <x:c r="A68" s="16"/>
      <x:c r="B68" s="16"/>
      <x:c r="C68" s="16"/>
      <x:c r="D68" s="16"/>
      <x:c r="E68" s="16"/>
      <x:c r="F68" s="16"/>
      <x:c r="G68" s="16"/>
      <x:c r="H68" s="16"/>
      <x:c r="I68" s="16"/>
      <x:c r="J68" s="16"/>
    </x:row>
    <x:row r="69">
      <x:c r="A69" s="16"/>
      <x:c r="B69" s="16"/>
      <x:c r="C69" s="16"/>
      <x:c r="D69" s="16"/>
      <x:c r="E69" s="16"/>
      <x:c r="F69" s="16"/>
      <x:c r="G69" s="16"/>
      <x:c r="H69" s="16"/>
      <x:c r="I69" s="16"/>
      <x:c r="J69" s="16"/>
    </x:row>
    <x:row r="70">
      <x:c r="A70" s="16"/>
      <x:c r="B70" s="16"/>
      <x:c r="C70" s="16"/>
      <x:c r="D70" s="16"/>
      <x:c r="E70" s="16"/>
      <x:c r="F70" s="16"/>
      <x:c r="G70" s="16"/>
      <x:c r="H70" s="16"/>
      <x:c r="I70" s="16"/>
      <x:c r="J70" s="16"/>
    </x:row>
  </x:sheetData>
  <x:mergeCells>
    <x:mergeCell ref="A1:J1"/>
    <x:mergeCell ref="A2:J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7" customHeight="1">
      <x:c r="A1" s="14" t="str">
        <x:v>MANAGEMENT REPORT  |  RECEIVABLES AGING</x:v>
      </x:c>
      <x:c r="B1" s="14"/>
      <x:c r="C1" s="14"/>
      <x:c r="D1" s="14"/>
      <x:c r="E1" s="14"/>
      <x:c r="F1" s="14"/>
      <x:c r="G1" s="14"/>
      <x:c r="H1" s="14"/>
    </x:row>
    <x:row r="2" ht="26" customHeight="1">
      <x:c r="A2" s="15" t="str">
        <x:v>As-of aging based on DUE DATE; gross delinquency is shown separately from credit balances.</x:v>
      </x:c>
      <x:c r="B2" s="15"/>
      <x:c r="C2" s="15"/>
      <x:c r="D2" s="15"/>
      <x:c r="E2" s="15"/>
      <x:c r="F2" s="15"/>
      <x:c r="G2" s="15"/>
      <x:c r="H2" s="15"/>
    </x:row>
    <x:row r="3">
      <x:c r="A3" s="16"/>
      <x:c r="B3" s="16"/>
      <x:c r="C3" s="16"/>
      <x:c r="D3" s="16"/>
      <x:c r="E3" s="16"/>
      <x:c r="F3" s="16"/>
      <x:c r="G3" s="16"/>
      <x:c r="H3" s="16"/>
    </x:row>
    <x:row r="4">
      <x:c r="A4" s="16"/>
      <x:c r="B4" s="16"/>
      <x:c r="C4" s="16"/>
      <x:c r="D4" s="16"/>
      <x:c r="E4" s="16"/>
      <x:c r="F4" s="16"/>
      <x:c r="G4" s="16"/>
      <x:c r="H4" s="16"/>
    </x:row>
    <x:row r="5" ht="29" customHeight="1">
      <x:c r="A5" s="41" t="str">
        <x:v>Aging bucket</x:v>
      </x:c>
      <x:c r="B5" s="41" t="str">
        <x:v>Open balance USD</x:v>
      </x:c>
      <x:c r="C5" s="16"/>
      <x:c r="D5" s="16"/>
      <x:c r="E5" s="16"/>
      <x:c r="F5" s="16"/>
      <x:c r="G5" s="16"/>
      <x:c r="H5" s="16"/>
    </x:row>
    <x:row r="6" ht="24" customHeight="1">
      <x:c r="A6" s="16" t="str">
        <x:v>CURRENT</x:v>
      </x:c>
      <x:c r="B6" s="52"/>
      <x:c r="C6" s="16"/>
      <x:c r="D6" s="16"/>
      <x:c r="E6" s="16"/>
      <x:c r="F6" s="16"/>
      <x:c r="G6" s="16"/>
      <x:c r="H6" s="16"/>
    </x:row>
    <x:row r="7" ht="24" customHeight="1">
      <x:c r="A7" s="16" t="str">
        <x:v>1-30</x:v>
      </x:c>
      <x:c r="B7" s="52"/>
      <x:c r="C7" s="16"/>
      <x:c r="D7" s="16"/>
      <x:c r="E7" s="16"/>
      <x:c r="F7" s="16"/>
      <x:c r="G7" s="16"/>
      <x:c r="H7" s="16"/>
    </x:row>
    <x:row r="8" ht="24" customHeight="1">
      <x:c r="A8" s="16" t="str">
        <x:v>31-60</x:v>
      </x:c>
      <x:c r="B8" s="52"/>
      <x:c r="C8" s="16"/>
      <x:c r="D8" s="16"/>
      <x:c r="E8" s="16"/>
      <x:c r="F8" s="16"/>
      <x:c r="G8" s="16"/>
      <x:c r="H8" s="16"/>
    </x:row>
    <x:row r="9" ht="24" customHeight="1">
      <x:c r="A9" s="16" t="str">
        <x:v>61-90</x:v>
      </x:c>
      <x:c r="B9" s="52"/>
      <x:c r="C9" s="16"/>
      <x:c r="D9" s="16"/>
      <x:c r="E9" s="16"/>
      <x:c r="F9" s="16"/>
      <x:c r="G9" s="16"/>
      <x:c r="H9" s="16"/>
    </x:row>
    <x:row r="10" ht="24" customHeight="1">
      <x:c r="A10" s="16" t="str">
        <x:v>90+</x:v>
      </x:c>
      <x:c r="B10" s="52"/>
      <x:c r="C10" s="16"/>
      <x:c r="D10" s="16"/>
      <x:c r="E10" s="16"/>
      <x:c r="F10" s="16"/>
      <x:c r="G10" s="16"/>
      <x:c r="H10" s="16"/>
    </x:row>
    <x:row r="11" ht="24" customHeight="1">
      <x:c r="A11" s="16"/>
      <x:c r="B11" s="48"/>
      <x:c r="C11" s="16"/>
      <x:c r="D11" s="16"/>
      <x:c r="E11" s="16"/>
      <x:c r="F11" s="16"/>
      <x:c r="G11" s="16"/>
      <x:c r="H11" s="16"/>
    </x:row>
    <x:row r="12" ht="24" customHeight="1">
      <x:c r="A12" s="30" t="str">
        <x:v>RECONCILIATION</x:v>
      </x:c>
      <x:c r="B12" s="54"/>
      <x:c r="C12" s="16"/>
      <x:c r="D12" s="16"/>
      <x:c r="E12" s="16"/>
      <x:c r="F12" s="16"/>
      <x:c r="G12" s="16"/>
      <x:c r="H12" s="16"/>
    </x:row>
    <x:row r="13" ht="24" customHeight="1">
      <x:c r="A13" s="16" t="str">
        <x:v>Gross aged receivables (&gt;0)</x:v>
      </x:c>
      <x:c r="B13" s="48" t="n">
        <x:f>SUM(B6:B10)</x:f>
        <x:v>0</x:v>
      </x:c>
      <x:c r="C13" s="16"/>
      <x:c r="D13" s="16"/>
      <x:c r="E13" s="16"/>
      <x:c r="F13" s="16"/>
      <x:c r="G13" s="16"/>
      <x:c r="H13" s="16"/>
    </x:row>
    <x:row r="14" ht="24" customHeight="1">
      <x:c r="A14" s="16" t="str">
        <x:v>Credit balances (&lt;0)</x:v>
      </x:c>
      <x:c r="B14" s="48" t="n">
        <x:f>SUMIF('INVOICE ANALYSIS'!$G$6:$G$53,"&lt;0",'INVOICE ANALYSIS'!$G$6:$G$53)</x:f>
        <x:v>0</x:v>
      </x:c>
      <x:c r="C14" s="16"/>
      <x:c r="D14" s="16"/>
      <x:c r="E14" s="16"/>
      <x:c r="F14" s="16"/>
      <x:c r="G14" s="16"/>
      <x:c r="H14" s="16"/>
    </x:row>
    <x:row r="15" ht="24" customHeight="1">
      <x:c r="A15" s="16" t="str">
        <x:v>Net AR per analysis</x:v>
      </x:c>
      <x:c r="B15" s="48" t="n">
        <x:f>B13+B14</x:f>
        <x:v>0</x:v>
      </x:c>
      <x:c r="C15" s="16"/>
      <x:c r="D15" s="16"/>
      <x:c r="E15" s="16"/>
      <x:c r="F15" s="16"/>
      <x:c r="G15" s="16"/>
      <x:c r="H15" s="16"/>
    </x:row>
    <x:row r="16" ht="24" customHeight="1">
      <x:c r="A16" s="16" t="str">
        <x:v>Net AR (independent sum)</x:v>
      </x:c>
      <x:c r="B16" s="48" t="n">
        <x:f>SUM('INVOICE ANALYSIS'!G6:G53)</x:f>
        <x:v>0</x:v>
      </x:c>
      <x:c r="C16" s="16"/>
      <x:c r="D16" s="16"/>
      <x:c r="E16" s="16"/>
      <x:c r="F16" s="16"/>
      <x:c r="G16" s="16"/>
      <x:c r="H16" s="16"/>
    </x:row>
    <x:row r="17" ht="24" customHeight="1">
      <x:c r="A17" s="16" t="str">
        <x:v>Difference</x:v>
      </x:c>
      <x:c r="B17" s="48" t="n">
        <x:f>ROUND(B15-B16,2)</x:f>
        <x:v>0</x:v>
      </x:c>
      <x:c r="C17" s="16"/>
      <x:c r="D17" s="16"/>
      <x:c r="E17" s="16"/>
      <x:c r="F17" s="16"/>
      <x:c r="G17" s="16"/>
      <x:c r="H17" s="16"/>
    </x:row>
    <x:row r="18" ht="24" customHeight="1">
      <x:c r="A18" s="16" t="str">
        <x:v>Status</x:v>
      </x:c>
      <x:c r="B18" s="16" t="str">
        <x:f>IF(COUNT(B6:B10)&lt;5,"INCOMPLETE",IF(ABS(B17)&lt;0.01,"PASS — REVIEW EXCEPTIONS","REVIEW REQUIRED"))</x:f>
        <x:v>INCOMPLETE</x:v>
      </x:c>
      <x:c r="C18" s="16"/>
      <x:c r="D18" s="16"/>
      <x:c r="E18" s="16"/>
      <x:c r="F18" s="16"/>
      <x:c r="G18" s="16"/>
      <x:c r="H18" s="16"/>
    </x:row>
    <x:row r="19">
      <x:c r="A19" s="16"/>
      <x:c r="B19" s="16"/>
      <x:c r="C19" s="16"/>
      <x:c r="D19" s="16"/>
      <x:c r="E19" s="16"/>
      <x:c r="F19" s="16"/>
      <x:c r="G19" s="16"/>
      <x:c r="H19" s="16"/>
    </x:row>
    <x:row r="20">
      <x:c r="A20" s="16"/>
      <x:c r="B20" s="16"/>
      <x:c r="C20" s="16"/>
      <x:c r="D20" s="16"/>
      <x:c r="E20" s="16"/>
      <x:c r="F20" s="16"/>
      <x:c r="G20" s="16"/>
      <x:c r="H20" s="16"/>
    </x:row>
    <x:row r="21" ht="25" customHeight="1">
      <x:c r="A21" s="30" t="str">
        <x:v>REVIEW CHECKS</x:v>
      </x:c>
      <x:c r="B21" s="30"/>
      <x:c r="C21" s="30"/>
      <x:c r="D21" s="30"/>
      <x:c r="E21" s="30"/>
      <x:c r="F21" s="30"/>
      <x:c r="G21" s="30"/>
      <x:c r="H21" s="30"/>
    </x:row>
    <x:row r="22">
      <x:c r="A22" s="16" t="str">
        <x:v>Invoices in source</x:v>
      </x:c>
      <x:c r="B22" s="16" t="n">
        <x:v>48</x:v>
      </x:c>
      <x:c r="C22" s="16"/>
      <x:c r="D22" s="16"/>
      <x:c r="E22" s="16"/>
      <x:c r="F22" s="16"/>
      <x:c r="G22" s="16"/>
      <x:c r="H22" s="16"/>
    </x:row>
    <x:row r="23">
      <x:c r="A23" s="16" t="str">
        <x:v>Receipts requiring investigation</x:v>
      </x:c>
      <x:c r="B23" s="50"/>
      <x:c r="C23" s="16"/>
      <x:c r="D23" s="16"/>
      <x:c r="E23" s="16"/>
      <x:c r="F23" s="16"/>
      <x:c r="G23" s="16"/>
      <x:c r="H23" s="16"/>
    </x:row>
    <x:row r="24">
      <x:c r="A24" s="16" t="str">
        <x:v>Credits requiring investigation</x:v>
      </x:c>
      <x:c r="B24" s="50"/>
      <x:c r="C24" s="16"/>
      <x:c r="D24" s="16"/>
      <x:c r="E24" s="16"/>
      <x:c r="F24" s="16"/>
      <x:c r="G24" s="16"/>
      <x:c r="H24" s="16"/>
    </x:row>
    <x:row r="25">
      <x:c r="A25" s="16" t="str">
        <x:v>Invoices with credit balances</x:v>
      </x:c>
      <x:c r="B25" s="50"/>
      <x:c r="C25" s="16"/>
      <x:c r="D25" s="16"/>
      <x:c r="E25" s="16"/>
      <x:c r="F25" s="16"/>
      <x:c r="G25" s="16"/>
      <x:c r="H25" s="16"/>
    </x:row>
    <x:row r="26">
      <x:c r="A26" s="16" t="str">
        <x:v>Number of valid receipts</x:v>
      </x:c>
      <x:c r="B26" s="50"/>
      <x:c r="C26" s="16"/>
      <x:c r="D26" s="16"/>
      <x:c r="E26" s="16"/>
      <x:c r="F26" s="16"/>
      <x:c r="G26" s="16"/>
      <x:c r="H26" s="16"/>
    </x:row>
    <x:row r="27">
      <x:c r="A27" s="16"/>
      <x:c r="B27" s="16"/>
      <x:c r="C27" s="16"/>
      <x:c r="D27" s="16"/>
      <x:c r="E27" s="16"/>
      <x:c r="F27" s="16"/>
      <x:c r="G27" s="16"/>
      <x:c r="H27" s="16"/>
    </x:row>
    <x:row r="28">
      <x:c r="A28" s="16"/>
      <x:c r="B28" s="16"/>
      <x:c r="C28" s="16"/>
      <x:c r="D28" s="16"/>
      <x:c r="E28" s="16"/>
      <x:c r="F28" s="16"/>
      <x:c r="G28" s="16"/>
      <x:c r="H28" s="16"/>
    </x:row>
    <x:row r="29" ht="28" customHeight="1">
      <x:c r="A29" s="57" t="str">
        <x:v>CONTROL LIMITATION: A zero reconciling difference does not prove that all receipts and credits were classified correctly.</x:v>
      </x:c>
      <x:c r="B29" s="57"/>
      <x:c r="C29" s="57"/>
      <x:c r="D29" s="57"/>
      <x:c r="E29" s="57"/>
      <x:c r="F29" s="57"/>
      <x:c r="G29" s="57"/>
      <x:c r="H29" s="57"/>
    </x:row>
    <x:row r="30">
      <x:c r="A30" s="16"/>
      <x:c r="B30" s="16"/>
      <x:c r="C30" s="16"/>
      <x:c r="D30" s="16"/>
      <x:c r="E30" s="16"/>
      <x:c r="F30" s="16"/>
      <x:c r="G30" s="16"/>
      <x:c r="H30" s="16"/>
    </x:row>
    <x:row r="31">
      <x:c r="A31" s="16"/>
      <x:c r="B31" s="16"/>
      <x:c r="C31" s="16"/>
      <x:c r="D31" s="16"/>
      <x:c r="E31" s="16"/>
      <x:c r="F31" s="16"/>
      <x:c r="G31" s="16"/>
      <x:c r="H31" s="16"/>
    </x:row>
    <x:row r="32">
      <x:c r="A32" s="16"/>
      <x:c r="B32" s="16"/>
      <x:c r="C32" s="16"/>
      <x:c r="D32" s="16"/>
      <x:c r="E32" s="16"/>
      <x:c r="F32" s="16"/>
      <x:c r="G32" s="16"/>
      <x:c r="H32" s="16"/>
    </x:row>
    <x:row r="33">
      <x:c r="A33" s="16"/>
      <x:c r="B33" s="16"/>
      <x:c r="C33" s="16"/>
      <x:c r="D33" s="16"/>
      <x:c r="E33" s="16"/>
      <x:c r="F33" s="16"/>
      <x:c r="G33" s="16"/>
      <x:c r="H33" s="16"/>
    </x:row>
    <x:row r="34">
      <x:c r="A34" s="16"/>
      <x:c r="B34" s="16"/>
      <x:c r="C34" s="16"/>
      <x:c r="D34" s="16"/>
      <x:c r="E34" s="16"/>
      <x:c r="F34" s="16"/>
      <x:c r="G34" s="16"/>
      <x:c r="H34" s="16"/>
    </x:row>
    <x:row r="35">
      <x:c r="A35" s="16"/>
      <x:c r="B35" s="16"/>
      <x:c r="C35" s="16"/>
      <x:c r="D35" s="16"/>
      <x:c r="E35" s="16"/>
      <x:c r="F35" s="16"/>
      <x:c r="G35" s="16"/>
      <x:c r="H35" s="16"/>
    </x:row>
    <x:row r="36">
      <x:c r="A36" s="16"/>
      <x:c r="B36" s="16"/>
      <x:c r="C36" s="16"/>
      <x:c r="D36" s="16"/>
      <x:c r="E36" s="16"/>
      <x:c r="F36" s="16"/>
      <x:c r="G36" s="16"/>
      <x:c r="H36" s="16"/>
    </x:row>
    <x:row r="37">
      <x:c r="A37" s="16"/>
      <x:c r="B37" s="16"/>
      <x:c r="C37" s="16"/>
      <x:c r="D37" s="16"/>
      <x:c r="E37" s="16"/>
      <x:c r="F37" s="16"/>
      <x:c r="G37" s="16"/>
      <x:c r="H37" s="16"/>
    </x:row>
    <x:row r="38">
      <x:c r="A38" s="16"/>
      <x:c r="B38" s="16"/>
      <x:c r="C38" s="16"/>
      <x:c r="D38" s="16"/>
      <x:c r="E38" s="16"/>
      <x:c r="F38" s="16"/>
      <x:c r="G38" s="16"/>
      <x:c r="H38" s="16"/>
    </x:row>
    <x:row r="39">
      <x:c r="A39" s="16"/>
      <x:c r="B39" s="16"/>
      <x:c r="C39" s="16"/>
      <x:c r="D39" s="16"/>
      <x:c r="E39" s="16"/>
      <x:c r="F39" s="16"/>
      <x:c r="G39" s="16"/>
      <x:c r="H39" s="16"/>
    </x:row>
    <x:row r="40">
      <x:c r="A40" s="16"/>
      <x:c r="B40" s="16"/>
      <x:c r="C40" s="16"/>
      <x:c r="D40" s="16"/>
      <x:c r="E40" s="16"/>
      <x:c r="F40" s="16"/>
      <x:c r="G40" s="16"/>
      <x:c r="H40" s="16"/>
    </x:row>
    <x:row r="41">
      <x:c r="A41" s="16"/>
      <x:c r="B41" s="16"/>
      <x:c r="C41" s="16"/>
      <x:c r="D41" s="16"/>
      <x:c r="E41" s="16"/>
      <x:c r="F41" s="16"/>
      <x:c r="G41" s="16"/>
      <x:c r="H41" s="16"/>
    </x:row>
    <x:row r="42">
      <x:c r="A42" s="16"/>
      <x:c r="B42" s="16"/>
      <x:c r="C42" s="16"/>
      <x:c r="D42" s="16"/>
      <x:c r="E42" s="16"/>
      <x:c r="F42" s="16"/>
      <x:c r="G42" s="16"/>
      <x:c r="H42" s="16"/>
    </x:row>
    <x:row r="43">
      <x:c r="A43" s="16"/>
      <x:c r="B43" s="16"/>
      <x:c r="C43" s="16"/>
      <x:c r="D43" s="16"/>
      <x:c r="E43" s="16"/>
      <x:c r="F43" s="16"/>
      <x:c r="G43" s="16"/>
      <x:c r="H43" s="16"/>
    </x:row>
    <x:row r="44">
      <x:c r="A44" s="16"/>
      <x:c r="B44" s="16"/>
      <x:c r="C44" s="16"/>
      <x:c r="D44" s="16"/>
      <x:c r="E44" s="16"/>
      <x:c r="F44" s="16"/>
      <x:c r="G44" s="16"/>
      <x:c r="H44" s="16"/>
    </x:row>
    <x:row r="45">
      <x:c r="A45" s="16"/>
      <x:c r="B45" s="16"/>
      <x:c r="C45" s="16"/>
      <x:c r="D45" s="16"/>
      <x:c r="E45" s="16"/>
      <x:c r="F45" s="16"/>
      <x:c r="G45" s="16"/>
      <x:c r="H45" s="16"/>
    </x:row>
    <x:row r="46">
      <x:c r="A46" s="16"/>
      <x:c r="B46" s="16"/>
      <x:c r="C46" s="16"/>
      <x:c r="D46" s="16"/>
      <x:c r="E46" s="16"/>
      <x:c r="F46" s="16"/>
      <x:c r="G46" s="16"/>
      <x:c r="H46" s="16"/>
    </x:row>
    <x:row r="47">
      <x:c r="A47" s="16"/>
      <x:c r="B47" s="16"/>
      <x:c r="C47" s="16"/>
      <x:c r="D47" s="16"/>
      <x:c r="E47" s="16"/>
      <x:c r="F47" s="16"/>
      <x:c r="G47" s="16"/>
      <x:c r="H47" s="16"/>
    </x:row>
    <x:row r="48">
      <x:c r="A48" s="16"/>
      <x:c r="B48" s="16"/>
      <x:c r="C48" s="16"/>
      <x:c r="D48" s="16"/>
      <x:c r="E48" s="16"/>
      <x:c r="F48" s="16"/>
      <x:c r="G48" s="16"/>
      <x:c r="H48" s="16"/>
    </x:row>
    <x:row r="49">
      <x:c r="A49" s="16"/>
      <x:c r="B49" s="16"/>
      <x:c r="C49" s="16"/>
      <x:c r="D49" s="16"/>
      <x:c r="E49" s="16"/>
      <x:c r="F49" s="16"/>
      <x:c r="G49" s="16"/>
      <x:c r="H49" s="16"/>
    </x:row>
    <x:row r="50">
      <x:c r="A50" s="16"/>
      <x:c r="B50" s="16"/>
      <x:c r="C50" s="16"/>
      <x:c r="D50" s="16"/>
      <x:c r="E50" s="16"/>
      <x:c r="F50" s="16"/>
      <x:c r="G50" s="16"/>
      <x:c r="H50" s="16"/>
    </x:row>
    <x:row r="51">
      <x:c r="A51" s="16"/>
      <x:c r="B51" s="16"/>
      <x:c r="C51" s="16"/>
      <x:c r="D51" s="16"/>
      <x:c r="E51" s="16"/>
      <x:c r="F51" s="16"/>
      <x:c r="G51" s="16"/>
      <x:c r="H51" s="16"/>
    </x:row>
    <x:row r="52">
      <x:c r="A52" s="16"/>
      <x:c r="B52" s="16"/>
      <x:c r="C52" s="16"/>
      <x:c r="D52" s="16"/>
      <x:c r="E52" s="16"/>
      <x:c r="F52" s="16"/>
      <x:c r="G52" s="16"/>
      <x:c r="H52" s="16"/>
    </x:row>
    <x:row r="53">
      <x:c r="A53" s="16"/>
      <x:c r="B53" s="16"/>
      <x:c r="C53" s="16"/>
      <x:c r="D53" s="16"/>
      <x:c r="E53" s="16"/>
      <x:c r="F53" s="16"/>
      <x:c r="G53" s="16"/>
      <x:c r="H53" s="16"/>
    </x:row>
    <x:row r="54">
      <x:c r="A54" s="16"/>
      <x:c r="B54" s="16"/>
      <x:c r="C54" s="16"/>
      <x:c r="D54" s="16"/>
      <x:c r="E54" s="16"/>
      <x:c r="F54" s="16"/>
      <x:c r="G54" s="16"/>
      <x:c r="H54" s="16"/>
    </x:row>
    <x:row r="55">
      <x:c r="A55" s="16"/>
      <x:c r="B55" s="16"/>
      <x:c r="C55" s="16"/>
      <x:c r="D55" s="16"/>
      <x:c r="E55" s="16"/>
      <x:c r="F55" s="16"/>
      <x:c r="G55" s="16"/>
      <x:c r="H55" s="16"/>
    </x:row>
    <x:row r="56">
      <x:c r="A56" s="16"/>
      <x:c r="B56" s="16"/>
      <x:c r="C56" s="16"/>
      <x:c r="D56" s="16"/>
      <x:c r="E56" s="16"/>
      <x:c r="F56" s="16"/>
      <x:c r="G56" s="16"/>
      <x:c r="H56" s="16"/>
    </x:row>
    <x:row r="57">
      <x:c r="A57" s="16"/>
      <x:c r="B57" s="16"/>
      <x:c r="C57" s="16"/>
      <x:c r="D57" s="16"/>
      <x:c r="E57" s="16"/>
      <x:c r="F57" s="16"/>
      <x:c r="G57" s="16"/>
      <x:c r="H57" s="16"/>
    </x:row>
    <x:row r="58">
      <x:c r="A58" s="16"/>
      <x:c r="B58" s="16"/>
      <x:c r="C58" s="16"/>
      <x:c r="D58" s="16"/>
      <x:c r="E58" s="16"/>
      <x:c r="F58" s="16"/>
      <x:c r="G58" s="16"/>
      <x:c r="H58" s="16"/>
    </x:row>
    <x:row r="59">
      <x:c r="A59" s="16"/>
      <x:c r="B59" s="16"/>
      <x:c r="C59" s="16"/>
      <x:c r="D59" s="16"/>
      <x:c r="E59" s="16"/>
      <x:c r="F59" s="16"/>
      <x:c r="G59" s="16"/>
      <x:c r="H59" s="16"/>
    </x:row>
    <x:row r="60">
      <x:c r="A60" s="16"/>
      <x:c r="B60" s="16"/>
      <x:c r="C60" s="16"/>
      <x:c r="D60" s="16"/>
      <x:c r="E60" s="16"/>
      <x:c r="F60" s="16"/>
      <x:c r="G60" s="16"/>
      <x:c r="H60" s="16"/>
    </x:row>
    <x:row r="61">
      <x:c r="A61" s="16"/>
      <x:c r="B61" s="16"/>
      <x:c r="C61" s="16"/>
      <x:c r="D61" s="16"/>
      <x:c r="E61" s="16"/>
      <x:c r="F61" s="16"/>
      <x:c r="G61" s="16"/>
      <x:c r="H61" s="16"/>
    </x:row>
    <x:row r="62">
      <x:c r="A62" s="16"/>
      <x:c r="B62" s="16"/>
      <x:c r="C62" s="16"/>
      <x:c r="D62" s="16"/>
      <x:c r="E62" s="16"/>
      <x:c r="F62" s="16"/>
      <x:c r="G62" s="16"/>
      <x:c r="H62" s="16"/>
    </x:row>
    <x:row r="63">
      <x:c r="A63" s="16"/>
      <x:c r="B63" s="16"/>
      <x:c r="C63" s="16"/>
      <x:c r="D63" s="16"/>
      <x:c r="E63" s="16"/>
      <x:c r="F63" s="16"/>
      <x:c r="G63" s="16"/>
      <x:c r="H63" s="16"/>
    </x:row>
    <x:row r="64">
      <x:c r="A64" s="16"/>
      <x:c r="B64" s="16"/>
      <x:c r="C64" s="16"/>
      <x:c r="D64" s="16"/>
      <x:c r="E64" s="16"/>
      <x:c r="F64" s="16"/>
      <x:c r="G64" s="16"/>
      <x:c r="H64" s="16"/>
    </x:row>
    <x:row r="65">
      <x:c r="A65" s="16"/>
      <x:c r="B65" s="16"/>
      <x:c r="C65" s="16"/>
      <x:c r="D65" s="16"/>
      <x:c r="E65" s="16"/>
      <x:c r="F65" s="16"/>
      <x:c r="G65" s="16"/>
      <x:c r="H65" s="16"/>
    </x:row>
    <x:row r="66">
      <x:c r="A66" s="16"/>
      <x:c r="B66" s="16"/>
      <x:c r="C66" s="16"/>
      <x:c r="D66" s="16"/>
      <x:c r="E66" s="16"/>
      <x:c r="F66" s="16"/>
      <x:c r="G66" s="16"/>
      <x:c r="H66" s="16"/>
    </x:row>
    <x:row r="67">
      <x:c r="A67" s="16"/>
      <x:c r="B67" s="16"/>
      <x:c r="C67" s="16"/>
      <x:c r="D67" s="16"/>
      <x:c r="E67" s="16"/>
      <x:c r="F67" s="16"/>
      <x:c r="G67" s="16"/>
      <x:c r="H67" s="16"/>
    </x:row>
    <x:row r="68">
      <x:c r="A68" s="16"/>
      <x:c r="B68" s="16"/>
      <x:c r="C68" s="16"/>
      <x:c r="D68" s="16"/>
      <x:c r="E68" s="16"/>
      <x:c r="F68" s="16"/>
      <x:c r="G68" s="16"/>
      <x:c r="H68" s="16"/>
    </x:row>
    <x:row r="69">
      <x:c r="A69" s="16"/>
      <x:c r="B69" s="16"/>
      <x:c r="C69" s="16"/>
      <x:c r="D69" s="16"/>
      <x:c r="E69" s="16"/>
      <x:c r="F69" s="16"/>
      <x:c r="G69" s="16"/>
      <x:c r="H69" s="16"/>
    </x:row>
    <x:row r="70">
      <x:c r="A70" s="16"/>
      <x:c r="B70" s="16"/>
      <x:c r="C70" s="16"/>
      <x:c r="D70" s="16"/>
      <x:c r="E70" s="16"/>
      <x:c r="F70" s="16"/>
      <x:c r="G70" s="16"/>
      <x:c r="H70" s="16"/>
    </x:row>
  </x:sheetData>
  <x:mergeCells>
    <x:mergeCell ref="A1:H1"/>
    <x:mergeCell ref="A2:H2"/>
    <x:mergeCell ref="A21:H21"/>
    <x:mergeCell ref="A29:H29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31" hidden="0" customWidth="1"/>
    <x:col min="4" max="4" width="18" hidden="0" customWidth="1"/>
    <x:col min="5" max="5" width="66" hidden="0" customWidth="1"/>
  </x:cols>
  <x:sheetData>
    <x:row r="1" ht="37" customHeight="1">
      <x:c r="A1" s="14" t="str">
        <x:v>WORKING PAPER  |  INVESTIGATION &amp; FOLLOW-UP</x:v>
      </x:c>
      <x:c r="B1" s="14"/>
      <x:c r="C1" s="14"/>
      <x:c r="D1" s="14"/>
      <x:c r="E1" s="14"/>
    </x:row>
    <x:row r="2" ht="26" customHeight="1">
      <x:c r="A2" s="15" t="str">
        <x:v>Record excluded or review-required items, supporting evidence and proposed action.</x:v>
      </x:c>
      <x:c r="B2" s="15"/>
      <x:c r="C2" s="15"/>
      <x:c r="D2" s="15"/>
      <x:c r="E2" s="15"/>
    </x:row>
    <x:row r="3">
      <x:c r="A3" s="16"/>
      <x:c r="B3" s="16"/>
      <x:c r="C3" s="16"/>
      <x:c r="D3" s="16"/>
      <x:c r="E3" s="16"/>
    </x:row>
    <x:row r="4">
      <x:c r="A4" s="16"/>
      <x:c r="B4" s="16"/>
      <x:c r="C4" s="16"/>
      <x:c r="D4" s="16"/>
      <x:c r="E4" s="16"/>
    </x:row>
    <x:row r="5" ht="29" customHeight="1">
      <x:c r="A5" s="41" t="str">
        <x:v>Source</x:v>
      </x:c>
      <x:c r="B5" s="41" t="str">
        <x:v>Reference</x:v>
      </x:c>
      <x:c r="C5" s="41" t="str">
        <x:v>Reason for review</x:v>
      </x:c>
      <x:c r="D5" s="41" t="str">
        <x:v>Amount USD</x:v>
      </x:c>
      <x:c r="E5" s="41" t="str">
        <x:v>Suggested follow-up</x:v>
      </x:c>
    </x:row>
    <x:row r="6">
      <x:c r="A6" s="50"/>
      <x:c r="B6" s="50"/>
      <x:c r="C6" s="50"/>
      <x:c r="D6" s="52"/>
      <x:c r="E6" s="50"/>
    </x:row>
    <x:row r="7">
      <x:c r="A7" s="50"/>
      <x:c r="B7" s="50"/>
      <x:c r="C7" s="50"/>
      <x:c r="D7" s="52"/>
      <x:c r="E7" s="50"/>
    </x:row>
    <x:row r="8">
      <x:c r="A8" s="50"/>
      <x:c r="B8" s="50"/>
      <x:c r="C8" s="50"/>
      <x:c r="D8" s="52"/>
      <x:c r="E8" s="50"/>
    </x:row>
    <x:row r="9">
      <x:c r="A9" s="50"/>
      <x:c r="B9" s="50"/>
      <x:c r="C9" s="50"/>
      <x:c r="D9" s="52"/>
      <x:c r="E9" s="50"/>
    </x:row>
    <x:row r="10">
      <x:c r="A10" s="50"/>
      <x:c r="B10" s="50"/>
      <x:c r="C10" s="50"/>
      <x:c r="D10" s="52"/>
      <x:c r="E10" s="50"/>
    </x:row>
    <x:row r="11">
      <x:c r="A11" s="50"/>
      <x:c r="B11" s="50"/>
      <x:c r="C11" s="50"/>
      <x:c r="D11" s="52"/>
      <x:c r="E11" s="50"/>
    </x:row>
    <x:row r="12">
      <x:c r="A12" s="50"/>
      <x:c r="B12" s="50"/>
      <x:c r="C12" s="50"/>
      <x:c r="D12" s="52"/>
      <x:c r="E12" s="50"/>
    </x:row>
    <x:row r="13">
      <x:c r="A13" s="50"/>
      <x:c r="B13" s="50"/>
      <x:c r="C13" s="50"/>
      <x:c r="D13" s="52"/>
      <x:c r="E13" s="50"/>
    </x:row>
    <x:row r="14">
      <x:c r="A14" s="50"/>
      <x:c r="B14" s="50"/>
      <x:c r="C14" s="50"/>
      <x:c r="D14" s="52"/>
      <x:c r="E14" s="50"/>
    </x:row>
    <x:row r="15">
      <x:c r="A15" s="50"/>
      <x:c r="B15" s="50"/>
      <x:c r="C15" s="50"/>
      <x:c r="D15" s="52"/>
      <x:c r="E15" s="50"/>
    </x:row>
    <x:row r="16">
      <x:c r="A16" s="50"/>
      <x:c r="B16" s="50"/>
      <x:c r="C16" s="50"/>
      <x:c r="D16" s="52"/>
      <x:c r="E16" s="50"/>
    </x:row>
    <x:row r="17">
      <x:c r="A17" s="50"/>
      <x:c r="B17" s="50"/>
      <x:c r="C17" s="50"/>
      <x:c r="D17" s="52"/>
      <x:c r="E17" s="50"/>
    </x:row>
    <x:row r="18">
      <x:c r="A18" s="16"/>
      <x:c r="B18" s="16"/>
      <x:c r="C18" s="16"/>
      <x:c r="D18" s="48"/>
      <x:c r="E18" s="16"/>
    </x:row>
    <x:row r="19">
      <x:c r="A19" s="16"/>
      <x:c r="B19" s="16"/>
      <x:c r="C19" s="16"/>
      <x:c r="D19" s="48"/>
      <x:c r="E19" s="16"/>
    </x:row>
    <x:row r="20">
      <x:c r="A20" s="16"/>
      <x:c r="B20" s="16"/>
      <x:c r="C20" s="16"/>
      <x:c r="D20" s="48"/>
      <x:c r="E20" s="16"/>
    </x:row>
    <x:row r="21">
      <x:c r="A21" s="16"/>
      <x:c r="B21" s="16"/>
      <x:c r="C21" s="16"/>
      <x:c r="D21" s="16"/>
      <x:c r="E21" s="16"/>
    </x:row>
    <x:row r="22">
      <x:c r="A22" s="16"/>
      <x:c r="B22" s="16"/>
      <x:c r="C22" s="16"/>
      <x:c r="D22" s="16"/>
      <x:c r="E22" s="16"/>
    </x:row>
    <x:row r="23">
      <x:c r="A23" s="16"/>
      <x:c r="B23" s="16"/>
      <x:c r="C23" s="16"/>
      <x:c r="D23" s="16"/>
      <x:c r="E23" s="16"/>
    </x:row>
    <x:row r="24">
      <x:c r="A24" s="16"/>
      <x:c r="B24" s="16"/>
      <x:c r="C24" s="16"/>
      <x:c r="D24" s="16"/>
      <x:c r="E24" s="16"/>
    </x:row>
    <x:row r="25">
      <x:c r="A25" s="16"/>
      <x:c r="B25" s="16"/>
      <x:c r="C25" s="16"/>
      <x:c r="D25" s="16"/>
      <x:c r="E25" s="16"/>
    </x:row>
    <x:row r="26">
      <x:c r="A26" s="16"/>
      <x:c r="B26" s="16"/>
      <x:c r="C26" s="16"/>
      <x:c r="D26" s="16"/>
      <x:c r="E26" s="16"/>
    </x:row>
    <x:row r="27">
      <x:c r="A27" s="16"/>
      <x:c r="B27" s="16"/>
      <x:c r="C27" s="16"/>
      <x:c r="D27" s="16"/>
      <x:c r="E27" s="16"/>
    </x:row>
    <x:row r="28">
      <x:c r="A28" s="16"/>
      <x:c r="B28" s="16"/>
      <x:c r="C28" s="16"/>
      <x:c r="D28" s="16"/>
      <x:c r="E28" s="16"/>
    </x:row>
    <x:row r="29">
      <x:c r="A29" s="16"/>
      <x:c r="B29" s="16"/>
      <x:c r="C29" s="16"/>
      <x:c r="D29" s="16"/>
      <x:c r="E29" s="16"/>
    </x:row>
    <x:row r="30">
      <x:c r="A30" s="16"/>
      <x:c r="B30" s="16"/>
      <x:c r="C30" s="16"/>
      <x:c r="D30" s="16"/>
      <x:c r="E30" s="16"/>
    </x:row>
    <x:row r="31">
      <x:c r="A31" s="16"/>
      <x:c r="B31" s="16"/>
      <x:c r="C31" s="16"/>
      <x:c r="D31" s="16"/>
      <x:c r="E31" s="16"/>
    </x:row>
    <x:row r="32">
      <x:c r="A32" s="16"/>
      <x:c r="B32" s="16"/>
      <x:c r="C32" s="16"/>
      <x:c r="D32" s="16"/>
      <x:c r="E32" s="16"/>
    </x:row>
    <x:row r="33">
      <x:c r="A33" s="16"/>
      <x:c r="B33" s="16"/>
      <x:c r="C33" s="16"/>
      <x:c r="D33" s="16"/>
      <x:c r="E33" s="16"/>
    </x:row>
    <x:row r="34">
      <x:c r="A34" s="16"/>
      <x:c r="B34" s="16"/>
      <x:c r="C34" s="16"/>
      <x:c r="D34" s="16"/>
      <x:c r="E34" s="16"/>
    </x:row>
    <x:row r="35">
      <x:c r="A35" s="16"/>
      <x:c r="B35" s="16"/>
      <x:c r="C35" s="16"/>
      <x:c r="D35" s="16"/>
      <x:c r="E35" s="16"/>
    </x:row>
    <x:row r="36">
      <x:c r="A36" s="16"/>
      <x:c r="B36" s="16"/>
      <x:c r="C36" s="16"/>
      <x:c r="D36" s="16"/>
      <x:c r="E36" s="16"/>
    </x:row>
    <x:row r="37">
      <x:c r="A37" s="16"/>
      <x:c r="B37" s="16"/>
      <x:c r="C37" s="16"/>
      <x:c r="D37" s="16"/>
      <x:c r="E37" s="16"/>
    </x:row>
    <x:row r="38">
      <x:c r="A38" s="16"/>
      <x:c r="B38" s="16"/>
      <x:c r="C38" s="16"/>
      <x:c r="D38" s="16"/>
      <x:c r="E38" s="16"/>
    </x:row>
    <x:row r="39">
      <x:c r="A39" s="16"/>
      <x:c r="B39" s="16"/>
      <x:c r="C39" s="16"/>
      <x:c r="D39" s="16"/>
      <x:c r="E39" s="16"/>
    </x:row>
    <x:row r="40">
      <x:c r="A40" s="16"/>
      <x:c r="B40" s="16"/>
      <x:c r="C40" s="16"/>
      <x:c r="D40" s="16"/>
      <x:c r="E40" s="16"/>
    </x:row>
    <x:row r="41">
      <x:c r="A41" s="16"/>
      <x:c r="B41" s="16"/>
      <x:c r="C41" s="16"/>
      <x:c r="D41" s="16"/>
      <x:c r="E41" s="16"/>
    </x:row>
    <x:row r="42">
      <x:c r="A42" s="16"/>
      <x:c r="B42" s="16"/>
      <x:c r="C42" s="16"/>
      <x:c r="D42" s="16"/>
      <x:c r="E42" s="16"/>
    </x:row>
    <x:row r="43">
      <x:c r="A43" s="16"/>
      <x:c r="B43" s="16"/>
      <x:c r="C43" s="16"/>
      <x:c r="D43" s="16"/>
      <x:c r="E43" s="16"/>
    </x:row>
    <x:row r="44">
      <x:c r="A44" s="16"/>
      <x:c r="B44" s="16"/>
      <x:c r="C44" s="16"/>
      <x:c r="D44" s="16"/>
      <x:c r="E44" s="16"/>
    </x:row>
    <x:row r="45">
      <x:c r="A45" s="16"/>
      <x:c r="B45" s="16"/>
      <x:c r="C45" s="16"/>
      <x:c r="D45" s="16"/>
      <x:c r="E45" s="16"/>
    </x:row>
    <x:row r="46">
      <x:c r="A46" s="16"/>
      <x:c r="B46" s="16"/>
      <x:c r="C46" s="16"/>
      <x:c r="D46" s="16"/>
      <x:c r="E46" s="16"/>
    </x:row>
    <x:row r="47">
      <x:c r="A47" s="16"/>
      <x:c r="B47" s="16"/>
      <x:c r="C47" s="16"/>
      <x:c r="D47" s="16"/>
      <x:c r="E47" s="16"/>
    </x:row>
    <x:row r="48">
      <x:c r="A48" s="16"/>
      <x:c r="B48" s="16"/>
      <x:c r="C48" s="16"/>
      <x:c r="D48" s="16"/>
      <x:c r="E48" s="16"/>
    </x:row>
    <x:row r="49">
      <x:c r="A49" s="16"/>
      <x:c r="B49" s="16"/>
      <x:c r="C49" s="16"/>
      <x:c r="D49" s="16"/>
      <x:c r="E49" s="16"/>
    </x:row>
    <x:row r="50">
      <x:c r="A50" s="16"/>
      <x:c r="B50" s="16"/>
      <x:c r="C50" s="16"/>
      <x:c r="D50" s="16"/>
      <x:c r="E50" s="16"/>
    </x:row>
    <x:row r="51">
      <x:c r="A51" s="16"/>
      <x:c r="B51" s="16"/>
      <x:c r="C51" s="16"/>
      <x:c r="D51" s="16"/>
      <x:c r="E51" s="16"/>
    </x:row>
    <x:row r="52">
      <x:c r="A52" s="16"/>
      <x:c r="B52" s="16"/>
      <x:c r="C52" s="16"/>
      <x:c r="D52" s="16"/>
      <x:c r="E52" s="16"/>
    </x:row>
    <x:row r="53">
      <x:c r="A53" s="16"/>
      <x:c r="B53" s="16"/>
      <x:c r="C53" s="16"/>
      <x:c r="D53" s="16"/>
      <x:c r="E53" s="16"/>
    </x:row>
    <x:row r="54">
      <x:c r="A54" s="16"/>
      <x:c r="B54" s="16"/>
      <x:c r="C54" s="16"/>
      <x:c r="D54" s="16"/>
      <x:c r="E54" s="16"/>
    </x:row>
    <x:row r="55">
      <x:c r="A55" s="16"/>
      <x:c r="B55" s="16"/>
      <x:c r="C55" s="16"/>
      <x:c r="D55" s="16"/>
      <x:c r="E55" s="16"/>
    </x:row>
    <x:row r="56">
      <x:c r="A56" s="16"/>
      <x:c r="B56" s="16"/>
      <x:c r="C56" s="16"/>
      <x:c r="D56" s="16"/>
      <x:c r="E56" s="16"/>
    </x:row>
    <x:row r="57">
      <x:c r="A57" s="16"/>
      <x:c r="B57" s="16"/>
      <x:c r="C57" s="16"/>
      <x:c r="D57" s="16"/>
      <x:c r="E57" s="16"/>
    </x:row>
    <x:row r="58">
      <x:c r="A58" s="16"/>
      <x:c r="B58" s="16"/>
      <x:c r="C58" s="16"/>
      <x:c r="D58" s="16"/>
      <x:c r="E58" s="16"/>
    </x:row>
    <x:row r="59">
      <x:c r="A59" s="16"/>
      <x:c r="B59" s="16"/>
      <x:c r="C59" s="16"/>
      <x:c r="D59" s="16"/>
      <x:c r="E59" s="16"/>
    </x:row>
    <x:row r="60">
      <x:c r="A60" s="16"/>
      <x:c r="B60" s="16"/>
      <x:c r="C60" s="16"/>
      <x:c r="D60" s="16"/>
      <x:c r="E60" s="16"/>
    </x:row>
    <x:row r="61">
      <x:c r="A61" s="16"/>
      <x:c r="B61" s="16"/>
      <x:c r="C61" s="16"/>
      <x:c r="D61" s="16"/>
      <x:c r="E61" s="16"/>
    </x:row>
    <x:row r="62">
      <x:c r="A62" s="16"/>
      <x:c r="B62" s="16"/>
      <x:c r="C62" s="16"/>
      <x:c r="D62" s="16"/>
      <x:c r="E62" s="16"/>
    </x:row>
    <x:row r="63">
      <x:c r="A63" s="16"/>
      <x:c r="B63" s="16"/>
      <x:c r="C63" s="16"/>
      <x:c r="D63" s="16"/>
      <x:c r="E63" s="16"/>
    </x:row>
    <x:row r="64">
      <x:c r="A64" s="16"/>
      <x:c r="B64" s="16"/>
      <x:c r="C64" s="16"/>
      <x:c r="D64" s="16"/>
      <x:c r="E64" s="16"/>
    </x:row>
    <x:row r="65">
      <x:c r="A65" s="16"/>
      <x:c r="B65" s="16"/>
      <x:c r="C65" s="16"/>
      <x:c r="D65" s="16"/>
      <x:c r="E65" s="16"/>
    </x:row>
    <x:row r="66">
      <x:c r="A66" s="16"/>
      <x:c r="B66" s="16"/>
      <x:c r="C66" s="16"/>
      <x:c r="D66" s="16"/>
      <x:c r="E66" s="16"/>
    </x:row>
    <x:row r="67">
      <x:c r="A67" s="16"/>
      <x:c r="B67" s="16"/>
      <x:c r="C67" s="16"/>
      <x:c r="D67" s="16"/>
      <x:c r="E67" s="16"/>
    </x:row>
    <x:row r="68">
      <x:c r="A68" s="16"/>
      <x:c r="B68" s="16"/>
      <x:c r="C68" s="16"/>
      <x:c r="D68" s="16"/>
      <x:c r="E68" s="16"/>
    </x:row>
    <x:row r="69">
      <x:c r="A69" s="16"/>
      <x:c r="B69" s="16"/>
      <x:c r="C69" s="16"/>
      <x:c r="D69" s="16"/>
      <x:c r="E69" s="16"/>
    </x:row>
    <x:row r="70">
      <x:c r="A70" s="16"/>
      <x:c r="B70" s="16"/>
      <x:c r="C70" s="16"/>
      <x:c r="D70" s="16"/>
      <x:c r="E70" s="16"/>
    </x:row>
  </x:sheetData>
  <x:mergeCells>
    <x:mergeCell ref="A1:E1"/>
    <x:mergeCell ref="A2:E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34" hidden="0" customWidth="1"/>
    <x:col min="3" max="3" width="89" hidden="0" customWidth="1"/>
    <x:col min="4" max="4" width="57" hidden="0" customWidth="1"/>
  </x:cols>
  <x:sheetData>
    <x:row r="1" ht="37" customHeight="1">
      <x:c r="A1" s="14" t="str">
        <x:v>REFERENCE  |  EXCEL FORMULA GUIDE</x:v>
      </x:c>
      <x:c r="B1" s="14"/>
      <x:c r="C1" s="14"/>
      <x:c r="D1" s="14"/>
    </x:row>
    <x:row r="2" ht="26" customHeight="1">
      <x:c r="A2" s="15" t="str">
        <x:v>Hints for Microsoft 365 in English. Separate arguments by commas (locale-dependent).</x:v>
      </x:c>
      <x:c r="B2" s="15"/>
      <x:c r="C2" s="15"/>
      <x:c r="D2" s="15"/>
    </x:row>
    <x:row r="3">
      <x:c r="A3" s="16"/>
      <x:c r="B3" s="16"/>
      <x:c r="C3" s="16"/>
      <x:c r="D3" s="16"/>
    </x:row>
    <x:row r="4">
      <x:c r="A4" s="16"/>
      <x:c r="B4" s="16"/>
      <x:c r="C4" s="16"/>
      <x:c r="D4" s="16"/>
    </x:row>
    <x:row r="5" ht="29" customHeight="1">
      <x:c r="A5" s="41" t="str">
        <x:v>Feature</x:v>
      </x:c>
      <x:c r="B5" s="41" t="str">
        <x:v>What it does</x:v>
      </x:c>
      <x:c r="C5" s="41" t="str">
        <x:v>Illustrative syntax</x:v>
      </x:c>
      <x:c r="D5" s="41" t="str">
        <x:v>Practical pitfall</x:v>
      </x:c>
    </x:row>
    <x:row r="6" ht="44" customHeight="1">
      <x:c r="A6" s="62" t="str">
        <x:v>COUNTIF</x:v>
      </x:c>
      <x:c r="B6" s="62" t="str">
        <x:v>Detect duplicate receipt IDs</x:v>
      </x:c>
      <x:c r="C6" s="63" t="str">
        <x:v>=COUNTIF($A$6:A6,A6)&gt;1</x:v>
      </x:c>
      <x:c r="D6" s="62" t="str">
        <x:v>First occurrence is accepted only if other checks pass.</x:v>
      </x:c>
    </x:row>
    <x:row r="7" ht="44" customHeight="1">
      <x:c r="A7" s="62" t="str">
        <x:v>MATCH + INDEX</x:v>
      </x:c>
      <x:c r="B7" s="62" t="str">
        <x:v>Find the owner of an invoice</x:v>
      </x:c>
      <x:c r="C7" s="63" t="str">
        <x:v>=INDEX(INVOICES!$B$6:$B$53,MATCH(D6,INVOICES!$A$6:$A$53,0))</x:v>
      </x:c>
      <x:c r="D7" s="62" t="str">
        <x:v>An unknown invoice produces #N/A unless handled.</x:v>
      </x:c>
    </x:row>
    <x:row r="8" ht="44" customHeight="1">
      <x:c r="A8" s="62" t="str">
        <x:v>SUMIFS</x:v>
      </x:c>
      <x:c r="B8" s="62" t="str">
        <x:v>Sum only eligible receipts</x:v>
      </x:c>
      <x:c r="C8" s="63" t="str">
        <x:v>=SUMIFS(RECEIPTS!$E$6:$E$39,RECEIPTS!$D$6:$D$39,A6,RECEIPTS!$G$6:$G$39,"ELIGIBLE")</x:v>
      </x:c>
      <x:c r="D8" s="62" t="str">
        <x:v>The eligibility flag must be correct.</x:v>
      </x:c>
    </x:row>
    <x:row r="9" ht="44" customHeight="1">
      <x:c r="A9" s="62" t="str">
        <x:v>Days past due</x:v>
      </x:c>
      <x:c r="B9" s="62" t="str">
        <x:v>Age by contractual due date</x:v>
      </x:c>
      <x:c r="C9" s="63" t="str">
        <x:v>=MAX(0,'START HERE'!$B$6-D6)</x:v>
      </x:c>
      <x:c r="D9" s="62" t="str">
        <x:v>No negative days in the CURRENT bucket.</x:v>
      </x:c>
    </x:row>
    <x:row r="10" ht="44" customHeight="1">
      <x:c r="A10" s="62" t="str">
        <x:v>IF</x:v>
      </x:c>
      <x:c r="B10" s="62" t="str">
        <x:v>Assign one aging bucket</x:v>
      </x:c>
      <x:c r="C10" s="63" t="str">
        <x:v>=IF(H6=0,"CURRENT","OVERDUE")</x:v>
      </x:c>
      <x:c r="D10" s="62" t="str">
        <x:v>Real formula needs all aging buckets.</x:v>
      </x:c>
    </x:row>
    <x:row r="11" ht="44" customHeight="1">
      <x:c r="A11" s="62" t="str">
        <x:v>SUMIF</x:v>
      </x:c>
      <x:c r="B11" s="62" t="str">
        <x:v>Create bucket totals</x:v>
      </x:c>
      <x:c r="C11" s="63" t="str">
        <x:v>=SUMIF('INVOICE ANALYSIS'!$I$6:$I$53,A6,'INVOICE ANALYSIS'!$G$6:$G$53)</x:v>
      </x:c>
      <x:c r="D11" s="62" t="str">
        <x:v>Only positive unpaid invoices belong in aged totals.</x:v>
      </x:c>
    </x:row>
    <x:row r="12" ht="44" customHeight="1">
      <x:c r="A12" s="62" t="str">
        <x:v>ROUND</x:v>
      </x:c>
      <x:c r="B12" s="62" t="str">
        <x:v>Reduce floating-point noise</x:v>
      </x:c>
      <x:c r="C12" s="63" t="str">
        <x:v>=ROUND(C6-E6-F6,2)</x:v>
      </x:c>
      <x:c r="D12" s="62" t="str">
        <x:v>A rounded zero is not proof of completeness.</x:v>
      </x:c>
    </x:row>
    <x:row r="13">
      <x:c r="A13" s="16"/>
      <x:c r="B13" s="16"/>
      <x:c r="C13" s="16"/>
      <x:c r="D13" s="16"/>
    </x:row>
    <x:row r="14">
      <x:c r="A14" s="16"/>
      <x:c r="B14" s="16"/>
      <x:c r="C14" s="16"/>
      <x:c r="D14" s="16"/>
    </x:row>
    <x:row r="15">
      <x:c r="A15" s="16"/>
      <x:c r="B15" s="16"/>
      <x:c r="C15" s="16"/>
      <x:c r="D15" s="16"/>
    </x:row>
    <x:row r="16">
      <x:c r="A16" s="16"/>
      <x:c r="B16" s="16"/>
      <x:c r="C16" s="16"/>
      <x:c r="D16" s="16"/>
    </x:row>
    <x:row r="17">
      <x:c r="A17" s="16"/>
      <x:c r="B17" s="16"/>
      <x:c r="C17" s="16"/>
      <x:c r="D17" s="16"/>
    </x:row>
    <x:row r="18">
      <x:c r="A18" s="16"/>
      <x:c r="B18" s="16"/>
      <x:c r="C18" s="16"/>
      <x:c r="D18" s="16"/>
    </x:row>
    <x:row r="19">
      <x:c r="A19" s="16"/>
      <x:c r="B19" s="16"/>
      <x:c r="C19" s="16"/>
      <x:c r="D19" s="16"/>
    </x:row>
    <x:row r="20">
      <x:c r="A20" s="16"/>
      <x:c r="B20" s="16"/>
      <x:c r="C20" s="16"/>
      <x:c r="D20" s="16"/>
    </x:row>
    <x:row r="21">
      <x:c r="A21" s="16"/>
      <x:c r="B21" s="16"/>
      <x:c r="C21" s="16"/>
      <x:c r="D21" s="16"/>
    </x:row>
    <x:row r="22">
      <x:c r="A22" s="16"/>
      <x:c r="B22" s="16"/>
      <x:c r="C22" s="16"/>
      <x:c r="D22" s="16"/>
    </x:row>
    <x:row r="23">
      <x:c r="A23" s="16"/>
      <x:c r="B23" s="16"/>
      <x:c r="C23" s="16"/>
      <x:c r="D23" s="16"/>
    </x:row>
    <x:row r="24">
      <x:c r="A24" s="16"/>
      <x:c r="B24" s="16"/>
      <x:c r="C24" s="16"/>
      <x:c r="D24" s="16"/>
    </x:row>
    <x:row r="25">
      <x:c r="A25" s="16"/>
      <x:c r="B25" s="16"/>
      <x:c r="C25" s="16"/>
      <x:c r="D25" s="16"/>
    </x:row>
    <x:row r="26">
      <x:c r="A26" s="16"/>
      <x:c r="B26" s="16"/>
      <x:c r="C26" s="16"/>
      <x:c r="D26" s="16"/>
    </x:row>
    <x:row r="27">
      <x:c r="A27" s="16"/>
      <x:c r="B27" s="16"/>
      <x:c r="C27" s="16"/>
      <x:c r="D27" s="16"/>
    </x:row>
    <x:row r="28">
      <x:c r="A28" s="16"/>
      <x:c r="B28" s="16"/>
      <x:c r="C28" s="16"/>
      <x:c r="D28" s="16"/>
    </x:row>
    <x:row r="29">
      <x:c r="A29" s="16"/>
      <x:c r="B29" s="16"/>
      <x:c r="C29" s="16"/>
      <x:c r="D29" s="16"/>
    </x:row>
    <x:row r="30">
      <x:c r="A30" s="16"/>
      <x:c r="B30" s="16"/>
      <x:c r="C30" s="16"/>
      <x:c r="D30" s="16"/>
    </x:row>
    <x:row r="31">
      <x:c r="A31" s="16"/>
      <x:c r="B31" s="16"/>
      <x:c r="C31" s="16"/>
      <x:c r="D31" s="16"/>
    </x:row>
    <x:row r="32">
      <x:c r="A32" s="16"/>
      <x:c r="B32" s="16"/>
      <x:c r="C32" s="16"/>
      <x:c r="D32" s="16"/>
    </x:row>
    <x:row r="33">
      <x:c r="A33" s="16"/>
      <x:c r="B33" s="16"/>
      <x:c r="C33" s="16"/>
      <x:c r="D33" s="16"/>
    </x:row>
    <x:row r="34">
      <x:c r="A34" s="16"/>
      <x:c r="B34" s="16"/>
      <x:c r="C34" s="16"/>
      <x:c r="D34" s="16"/>
    </x:row>
    <x:row r="35">
      <x:c r="A35" s="16"/>
      <x:c r="B35" s="16"/>
      <x:c r="C35" s="16"/>
      <x:c r="D35" s="16"/>
    </x:row>
    <x:row r="36">
      <x:c r="A36" s="16"/>
      <x:c r="B36" s="16"/>
      <x:c r="C36" s="16"/>
      <x:c r="D36" s="16"/>
    </x:row>
    <x:row r="37">
      <x:c r="A37" s="16"/>
      <x:c r="B37" s="16"/>
      <x:c r="C37" s="16"/>
      <x:c r="D37" s="16"/>
    </x:row>
    <x:row r="38">
      <x:c r="A38" s="16"/>
      <x:c r="B38" s="16"/>
      <x:c r="C38" s="16"/>
      <x:c r="D38" s="16"/>
    </x:row>
    <x:row r="39">
      <x:c r="A39" s="16"/>
      <x:c r="B39" s="16"/>
      <x:c r="C39" s="16"/>
      <x:c r="D39" s="16"/>
    </x:row>
    <x:row r="40">
      <x:c r="A40" s="16"/>
      <x:c r="B40" s="16"/>
      <x:c r="C40" s="16"/>
      <x:c r="D40" s="16"/>
    </x:row>
    <x:row r="41">
      <x:c r="A41" s="16"/>
      <x:c r="B41" s="16"/>
      <x:c r="C41" s="16"/>
      <x:c r="D41" s="16"/>
    </x:row>
    <x:row r="42">
      <x:c r="A42" s="16"/>
      <x:c r="B42" s="16"/>
      <x:c r="C42" s="16"/>
      <x:c r="D42" s="16"/>
    </x:row>
    <x:row r="43">
      <x:c r="A43" s="16"/>
      <x:c r="B43" s="16"/>
      <x:c r="C43" s="16"/>
      <x:c r="D43" s="16"/>
    </x:row>
    <x:row r="44">
      <x:c r="A44" s="16"/>
      <x:c r="B44" s="16"/>
      <x:c r="C44" s="16"/>
      <x:c r="D44" s="16"/>
    </x:row>
    <x:row r="45">
      <x:c r="A45" s="16"/>
      <x:c r="B45" s="16"/>
      <x:c r="C45" s="16"/>
      <x:c r="D45" s="16"/>
    </x:row>
    <x:row r="46">
      <x:c r="A46" s="16"/>
      <x:c r="B46" s="16"/>
      <x:c r="C46" s="16"/>
      <x:c r="D46" s="16"/>
    </x:row>
    <x:row r="47">
      <x:c r="A47" s="16"/>
      <x:c r="B47" s="16"/>
      <x:c r="C47" s="16"/>
      <x:c r="D47" s="16"/>
    </x:row>
    <x:row r="48">
      <x:c r="A48" s="16"/>
      <x:c r="B48" s="16"/>
      <x:c r="C48" s="16"/>
      <x:c r="D48" s="16"/>
    </x:row>
    <x:row r="49">
      <x:c r="A49" s="16"/>
      <x:c r="B49" s="16"/>
      <x:c r="C49" s="16"/>
      <x:c r="D49" s="16"/>
    </x:row>
    <x:row r="50">
      <x:c r="A50" s="16"/>
      <x:c r="B50" s="16"/>
      <x:c r="C50" s="16"/>
      <x:c r="D50" s="16"/>
    </x:row>
    <x:row r="51">
      <x:c r="A51" s="16"/>
      <x:c r="B51" s="16"/>
      <x:c r="C51" s="16"/>
      <x:c r="D51" s="16"/>
    </x:row>
    <x:row r="52">
      <x:c r="A52" s="16"/>
      <x:c r="B52" s="16"/>
      <x:c r="C52" s="16"/>
      <x:c r="D52" s="16"/>
    </x:row>
    <x:row r="53">
      <x:c r="A53" s="16"/>
      <x:c r="B53" s="16"/>
      <x:c r="C53" s="16"/>
      <x:c r="D53" s="16"/>
    </x:row>
    <x:row r="54">
      <x:c r="A54" s="16"/>
      <x:c r="B54" s="16"/>
      <x:c r="C54" s="16"/>
      <x:c r="D54" s="16"/>
    </x:row>
    <x:row r="55">
      <x:c r="A55" s="16"/>
      <x:c r="B55" s="16"/>
      <x:c r="C55" s="16"/>
      <x:c r="D55" s="16"/>
    </x:row>
    <x:row r="56">
      <x:c r="A56" s="16"/>
      <x:c r="B56" s="16"/>
      <x:c r="C56" s="16"/>
      <x:c r="D56" s="16"/>
    </x:row>
    <x:row r="57">
      <x:c r="A57" s="16"/>
      <x:c r="B57" s="16"/>
      <x:c r="C57" s="16"/>
      <x:c r="D57" s="16"/>
    </x:row>
    <x:row r="58">
      <x:c r="A58" s="16"/>
      <x:c r="B58" s="16"/>
      <x:c r="C58" s="16"/>
      <x:c r="D58" s="16"/>
    </x:row>
    <x:row r="59">
      <x:c r="A59" s="16"/>
      <x:c r="B59" s="16"/>
      <x:c r="C59" s="16"/>
      <x:c r="D59" s="16"/>
    </x:row>
    <x:row r="60">
      <x:c r="A60" s="16"/>
      <x:c r="B60" s="16"/>
      <x:c r="C60" s="16"/>
      <x:c r="D60" s="16"/>
    </x:row>
    <x:row r="61">
      <x:c r="A61" s="16"/>
      <x:c r="B61" s="16"/>
      <x:c r="C61" s="16"/>
      <x:c r="D61" s="16"/>
    </x:row>
    <x:row r="62">
      <x:c r="A62" s="16"/>
      <x:c r="B62" s="16"/>
      <x:c r="C62" s="16"/>
      <x:c r="D62" s="16"/>
    </x:row>
    <x:row r="63">
      <x:c r="A63" s="16"/>
      <x:c r="B63" s="16"/>
      <x:c r="C63" s="16"/>
      <x:c r="D63" s="16"/>
    </x:row>
    <x:row r="64">
      <x:c r="A64" s="16"/>
      <x:c r="B64" s="16"/>
      <x:c r="C64" s="16"/>
      <x:c r="D64" s="16"/>
    </x:row>
    <x:row r="65">
      <x:c r="A65" s="16"/>
      <x:c r="B65" s="16"/>
      <x:c r="C65" s="16"/>
      <x:c r="D65" s="16"/>
    </x:row>
    <x:row r="66">
      <x:c r="A66" s="16"/>
      <x:c r="B66" s="16"/>
      <x:c r="C66" s="16"/>
      <x:c r="D66" s="16"/>
    </x:row>
    <x:row r="67">
      <x:c r="A67" s="16"/>
      <x:c r="B67" s="16"/>
      <x:c r="C67" s="16"/>
      <x:c r="D67" s="16"/>
    </x:row>
    <x:row r="68">
      <x:c r="A68" s="16"/>
      <x:c r="B68" s="16"/>
      <x:c r="C68" s="16"/>
      <x:c r="D68" s="16"/>
    </x:row>
    <x:row r="69">
      <x:c r="A69" s="16"/>
      <x:c r="B69" s="16"/>
      <x:c r="C69" s="16"/>
      <x:c r="D69" s="16"/>
    </x:row>
    <x:row r="70">
      <x:c r="A70" s="16"/>
      <x:c r="B70" s="16"/>
      <x:c r="C70" s="16"/>
      <x:c r="D70" s="16"/>
    </x:row>
  </x:sheetData>
  <x:mergeCells>
    <x:mergeCell ref="A1:D1"/>
    <x:mergeCell ref="A2:D2"/>
  </x:mergeCells>
  <x:pageMargins left="0.7" right="0.7" top="0.75" bottom="0.75" header="0.3" footer="0.3"/>
</x:worksheet>
</file>